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680" yWindow="-120" windowWidth="19420" windowHeight="11020"/>
  </bookViews>
  <sheets>
    <sheet name="智能化工程" sheetId="9" r:id="rId1"/>
    <sheet name="参考品牌" sheetId="6" r:id="rId2"/>
  </sheets>
  <definedNames>
    <definedName name="_xlnm._FilterDatabase" localSheetId="0" hidden="1">智能化工程!$A$2:$G$347</definedName>
    <definedName name="XS">智能化工程!#REF!</definedName>
  </definedNames>
  <calcPr calcId="145621"/>
</workbook>
</file>

<file path=xl/calcChain.xml><?xml version="1.0" encoding="utf-8"?>
<calcChain xmlns="http://schemas.openxmlformats.org/spreadsheetml/2006/main">
  <c r="F4" i="9" l="1"/>
  <c r="F6" i="9"/>
  <c r="F7" i="9"/>
  <c r="F8" i="9"/>
  <c r="F9" i="9"/>
  <c r="F11" i="9"/>
  <c r="F13" i="9"/>
  <c r="F14" i="9"/>
  <c r="F15" i="9"/>
  <c r="F16" i="9"/>
  <c r="F17" i="9"/>
  <c r="F18" i="9"/>
  <c r="F19" i="9"/>
  <c r="F20" i="9"/>
  <c r="F21" i="9"/>
  <c r="F22" i="9"/>
  <c r="F23" i="9"/>
  <c r="F24" i="9"/>
  <c r="F25" i="9"/>
  <c r="F26" i="9"/>
  <c r="F27" i="9"/>
  <c r="F28" i="9"/>
  <c r="F29" i="9"/>
  <c r="F30" i="9"/>
  <c r="F31" i="9"/>
  <c r="F32" i="9"/>
  <c r="F35" i="9"/>
  <c r="F36" i="9"/>
  <c r="F38" i="9"/>
  <c r="F39" i="9"/>
  <c r="F40" i="9"/>
  <c r="F41" i="9"/>
  <c r="F42" i="9"/>
  <c r="F43" i="9"/>
  <c r="F44" i="9"/>
  <c r="F45" i="9"/>
  <c r="F46" i="9"/>
  <c r="F48" i="9"/>
  <c r="F49" i="9"/>
  <c r="F50" i="9"/>
  <c r="F51" i="9"/>
  <c r="F52" i="9"/>
  <c r="F53" i="9"/>
  <c r="F54" i="9"/>
  <c r="F55" i="9"/>
  <c r="F56" i="9"/>
  <c r="F57" i="9"/>
  <c r="F58" i="9"/>
  <c r="F59" i="9"/>
  <c r="F62" i="9"/>
  <c r="F63" i="9"/>
  <c r="F64" i="9"/>
  <c r="F65" i="9"/>
  <c r="F66" i="9"/>
  <c r="F67" i="9"/>
  <c r="F68" i="9"/>
  <c r="F69" i="9"/>
  <c r="F70" i="9"/>
  <c r="F71" i="9"/>
  <c r="F72" i="9"/>
  <c r="F73" i="9"/>
  <c r="F75" i="9"/>
  <c r="F76" i="9"/>
  <c r="F77" i="9"/>
  <c r="F78" i="9"/>
  <c r="F81" i="9"/>
  <c r="F83" i="9"/>
  <c r="F84" i="9"/>
  <c r="F85" i="9"/>
  <c r="F88" i="9"/>
  <c r="F89" i="9"/>
  <c r="F90" i="9"/>
  <c r="F91" i="9"/>
  <c r="F93" i="9"/>
  <c r="F94" i="9"/>
  <c r="F95" i="9"/>
  <c r="F96" i="9"/>
  <c r="F98" i="9"/>
  <c r="F99" i="9"/>
  <c r="F100" i="9"/>
  <c r="F101" i="9"/>
  <c r="F102" i="9"/>
  <c r="F105" i="9"/>
  <c r="F106" i="9"/>
  <c r="F107" i="9"/>
  <c r="F108" i="9"/>
  <c r="F109" i="9"/>
  <c r="F110" i="9"/>
  <c r="F111" i="9"/>
  <c r="F112" i="9"/>
  <c r="F113" i="9"/>
  <c r="F114" i="9"/>
  <c r="F115" i="9"/>
  <c r="F116" i="9"/>
  <c r="F118" i="9"/>
  <c r="F119" i="9"/>
  <c r="F120" i="9"/>
  <c r="F121" i="9"/>
  <c r="F122" i="9"/>
  <c r="F123" i="9"/>
  <c r="F125" i="9"/>
  <c r="F126" i="9"/>
  <c r="F129" i="9"/>
  <c r="F130" i="9"/>
  <c r="F131" i="9"/>
  <c r="F132" i="9"/>
  <c r="F133" i="9"/>
  <c r="F134" i="9"/>
  <c r="F135" i="9"/>
  <c r="F136" i="9"/>
  <c r="F137" i="9"/>
  <c r="F138" i="9"/>
  <c r="F140" i="9"/>
  <c r="F141" i="9"/>
  <c r="F142" i="9"/>
  <c r="F143" i="9"/>
  <c r="F144" i="9"/>
  <c r="F145" i="9"/>
  <c r="F146" i="9"/>
  <c r="F147" i="9"/>
  <c r="F149" i="9"/>
  <c r="F150" i="9"/>
  <c r="F151" i="9"/>
  <c r="F152" i="9"/>
  <c r="F153" i="9"/>
  <c r="F154" i="9"/>
  <c r="F155" i="9"/>
  <c r="F156" i="9"/>
  <c r="F157" i="9"/>
  <c r="F158" i="9"/>
  <c r="F160" i="9"/>
  <c r="F161" i="9"/>
  <c r="F162" i="9"/>
  <c r="F163" i="9"/>
  <c r="F164" i="9"/>
  <c r="F165" i="9"/>
  <c r="F166" i="9"/>
  <c r="F167" i="9"/>
  <c r="F168" i="9"/>
  <c r="F169" i="9"/>
  <c r="F170" i="9"/>
  <c r="F171" i="9"/>
  <c r="F172" i="9"/>
  <c r="F173" i="9"/>
  <c r="F174" i="9"/>
  <c r="F175" i="9"/>
  <c r="F176" i="9"/>
  <c r="F179" i="9"/>
  <c r="F180" i="9"/>
  <c r="F181" i="9"/>
  <c r="F182" i="9"/>
  <c r="F183" i="9"/>
  <c r="F184" i="9"/>
  <c r="F185" i="9"/>
  <c r="F186" i="9"/>
  <c r="F187" i="9"/>
  <c r="F189" i="9"/>
  <c r="F190" i="9"/>
  <c r="F191" i="9"/>
  <c r="F192" i="9"/>
  <c r="F193" i="9"/>
  <c r="F194" i="9"/>
  <c r="F195" i="9"/>
  <c r="F196" i="9"/>
  <c r="F199" i="9"/>
  <c r="F200" i="9"/>
  <c r="F201" i="9"/>
  <c r="F202" i="9"/>
  <c r="F203" i="9"/>
  <c r="F204" i="9"/>
  <c r="F205" i="9"/>
  <c r="F207" i="9"/>
  <c r="F208" i="9"/>
  <c r="F210" i="9"/>
  <c r="F211" i="9"/>
  <c r="F212" i="9"/>
  <c r="F213" i="9"/>
  <c r="F214" i="9"/>
  <c r="F215" i="9"/>
  <c r="F217" i="9"/>
  <c r="F218" i="9"/>
  <c r="F219" i="9"/>
  <c r="F220" i="9"/>
  <c r="F221" i="9"/>
  <c r="F224" i="9"/>
  <c r="F225" i="9"/>
  <c r="F227" i="9"/>
  <c r="F228" i="9"/>
  <c r="F229" i="9"/>
  <c r="F231" i="9"/>
  <c r="F232" i="9"/>
  <c r="F233" i="9"/>
  <c r="F234" i="9"/>
  <c r="F235" i="9"/>
  <c r="F236" i="9"/>
  <c r="F237" i="9"/>
  <c r="F238" i="9"/>
  <c r="F239" i="9"/>
  <c r="F240" i="9"/>
  <c r="F241" i="9"/>
  <c r="F242" i="9"/>
  <c r="F243" i="9"/>
  <c r="F246" i="9"/>
  <c r="F247" i="9"/>
  <c r="F248" i="9"/>
  <c r="F249" i="9"/>
  <c r="F251" i="9"/>
  <c r="F253" i="9"/>
  <c r="F255"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8" i="9"/>
  <c r="F319" i="9"/>
  <c r="F320" i="9"/>
  <c r="F321" i="9"/>
  <c r="F322" i="9"/>
  <c r="F324" i="9"/>
  <c r="F325" i="9"/>
  <c r="F326" i="9"/>
  <c r="F327" i="9"/>
  <c r="F328" i="9"/>
  <c r="F329" i="9"/>
  <c r="F330" i="9"/>
  <c r="F331" i="9"/>
  <c r="F332" i="9"/>
  <c r="F333" i="9"/>
  <c r="F334" i="9"/>
  <c r="F335" i="9"/>
  <c r="F337" i="9"/>
  <c r="F338" i="9"/>
  <c r="F339" i="9"/>
  <c r="F340" i="9"/>
  <c r="F341" i="9"/>
  <c r="F342" i="9"/>
  <c r="F343" i="9"/>
  <c r="F344" i="9"/>
  <c r="F345" i="9"/>
  <c r="F346" i="9"/>
  <c r="F347" i="9"/>
  <c r="F351" i="9"/>
  <c r="F348" i="9" l="1"/>
  <c r="F350" i="9" l="1"/>
  <c r="F352" i="9" s="1"/>
</calcChain>
</file>

<file path=xl/sharedStrings.xml><?xml version="1.0" encoding="utf-8"?>
<sst xmlns="http://schemas.openxmlformats.org/spreadsheetml/2006/main" count="938" uniqueCount="511">
  <si>
    <t>序号</t>
  </si>
  <si>
    <t>智慧信息服务系统</t>
  </si>
  <si>
    <t>物业管理系统</t>
  </si>
  <si>
    <t>访客对讲系统</t>
  </si>
  <si>
    <t>公共广播系统</t>
  </si>
  <si>
    <t>信息网络系统</t>
  </si>
  <si>
    <t>视频安防监控系统</t>
  </si>
  <si>
    <t>出入口控制系统</t>
  </si>
  <si>
    <t>入侵报警系统</t>
  </si>
  <si>
    <t>电梯控制系统</t>
  </si>
  <si>
    <t>电子巡更系统</t>
  </si>
  <si>
    <t>停车场管理系统</t>
  </si>
  <si>
    <t>环境监测系统</t>
  </si>
  <si>
    <t>项号</t>
  </si>
  <si>
    <t>货物名称</t>
  </si>
  <si>
    <t>数量</t>
  </si>
  <si>
    <t>单位</t>
  </si>
  <si>
    <t>技术参数要求</t>
  </si>
  <si>
    <t>一、智慧信息服务系统</t>
  </si>
  <si>
    <t>套</t>
  </si>
  <si>
    <t>二、智能卡系统</t>
  </si>
  <si>
    <t>智能卡应用系统</t>
  </si>
  <si>
    <t>桌面发卡器（IC）</t>
  </si>
  <si>
    <t>台</t>
  </si>
  <si>
    <t>1.通讯方式：USB （即插即用） 
2.供电：USB直接供电
3.工作频率：13.56MHz
4.读卡距离： 3~5cm
5.读卡类型： IC卡</t>
  </si>
  <si>
    <t>人脸识别采集摄相机</t>
  </si>
  <si>
    <t>1.照片像素：500万像素 
2.编码格式：YUY2，MJPEG
3.视频分辨率：720p 
4.视频帧率：30帧
5.白平衡：自动
6.拍照格式：JPEG</t>
  </si>
  <si>
    <t>张</t>
  </si>
  <si>
    <t>按每户3张配置，预留50张供物业使用</t>
  </si>
  <si>
    <t>三、物业管理系统</t>
  </si>
  <si>
    <t>四、智能化集成系统</t>
  </si>
  <si>
    <t>智能化集成系统软件平台</t>
  </si>
  <si>
    <t>1.实现对区域内弱电系统的监控,实现对各机电设备的数据采集、监测、转储等功能的系统软件;
2.系统应采用B/S运行模式,支持本地及云部署;
3.内置标准接口,如Modbus、BACnet、OPC、DB、串口等,并支持扩展;
4.系统监控界面采用Web组态工具完成,组态采用Html5+Canvas技术,满足多操作系统和浏览器的使用要求,兼容PC、平板、手机;
5.基于角色访问管理机制,区分不同类型人员职责;
6.为保障实时数据的高效性,模块间通讯采用TCP协议;
7.强大的报表管理,提供各系统数据报表的查询及输出;
8.提供实时告警、历史告警查询管理功能;
9.提供完备的历史日志记录管理功能;
10.系统监控点位为20000点;</t>
  </si>
  <si>
    <t>智能客户端套件</t>
  </si>
  <si>
    <t>1.智慧信息服务系统接口二次开发,支持WebAPI接口 或 Web Service接口;
2.与系统采用网络连接,子系统开放接口协议;
3.实时监测服务系统的运行故障状态;
4.实时调用智慧信息服务系统的页面;</t>
  </si>
  <si>
    <t>1.智能卡系统接口二次开发,支持ODBC接口 或API接口 或 WebService接口;
2.与智能卡系统采用网络连接,子系统开放ODBC/TCP接口协议;
3.实时读取智能卡系统的数据;
4.可对数据进行实时查询;</t>
  </si>
  <si>
    <t>1.物业管理系统接口二次开发,支持WebAPI接口或 Web Service接口;
2.可通过远程链接的方式对接物业系统;
3.可开放相关数据给物业管理系统;</t>
  </si>
  <si>
    <t>电梯智能控制系统</t>
  </si>
  <si>
    <t>1.接口协议：RS232私有协议\MODBUS 
2.检测电梯的上下行状态、故障报警、停靠楼层、开关门状态、运行速度等</t>
  </si>
  <si>
    <t>信息导引及发布系统</t>
  </si>
  <si>
    <t>1.接口协议：SDK
2.可以对信息导引及发布系统运行状态进行监控；
3.可将大楼的相关信息，包括概况、楼层分布、信息查询等更新信息集中发布，并通过信息的某些共性进行分类，最后模块化、标准化发布到系统上，可对每条内容进行编辑，设定图片位置，实现图文绕字等;</t>
  </si>
  <si>
    <t>1.接口协议：SDK/ODBC 
2.IBMS软件与无线对讲系统的联接能够实施检测对讲机在线，管理人员之间的信息交流。同时实现对讲、监听、报警与视频图像的切换，当有多个呼叫、报警时联动视频循环显示，其他报警呼叫排队等待。</t>
  </si>
  <si>
    <t>火灾自动报警系统</t>
  </si>
  <si>
    <t>1.视频安防监控系统接口二次开发,支持视频编解码器SDK语言开发包;
2.与监控系统采用网络连接,监控系统开放SDK开发包;
3.电子地图管理摄像头;
4.实时监测摄像头的在线情况;
5.实时调出监控录像;
6.可进行云台控制;
7.可与其他系统产生联动控制;</t>
  </si>
  <si>
    <t>1.出入口控制系统接口二次开发,支持WEBAPI接口 或OPC 或 SDK接口;
2.与出入口控制系统采用网络连接,子系统开放接口协议;
3.实时监测门的运行及故障状态;
4.可对数据进行实时查询;
5.可对门进行远程开门控制;
6.可制定一键开关门的模式控制;</t>
  </si>
  <si>
    <t>1.通讯接口：支持WebApi、WebService、OpenDatabase和SDK包等接口。
2.记录查询：通过平台查询巡更记录，可按人名、时间、巡更班次、巡更路线对巡更人的工作情况进行查询。
3.报警管理：巡更人员未按规定时间或程序进行巡察，集成管理平台发出报警，报告给相应的管理人员。
4.统计分析：用户可以按巡更任务、巡更人员、巡更地点和时间等对巡更数据进行统计。</t>
  </si>
  <si>
    <t>1.通讯接口：支持WebApi、OpenDatabase和SDK包等接口。
2.状态监测：实时监测广播设备的工作状态，包括播放频道、播放内容、设备类型、音量、在线状态等；
3.远程控制：远程控制播放频道、播放音量和播放节目等。
4.时间设定：可根据用户的需求设置多套定时方案，自动播放平台设置好的指定音乐内容，无需人员操作。
5.联动功能：平台在应急情况下提供联动支持，如切换消防广播和入侵告警等</t>
  </si>
  <si>
    <t>停车库(场)系统</t>
  </si>
  <si>
    <t>1.通讯接口：支持WebApi、OPC和SDK包等接口。
2.实时监测：实时监控道闸的运行状态，在监管界面上显示道闸的开闸和关闸。
3.远程控制：平台支持远程单次开闸、长时开闸等抬杆控制功能。
4.记录查询：平台记录车辆进出，可以按车主姓名、卡号、车牌号、出入时间、出入地点等进行查询。
5.数据统计：通过平台监测车辆进出的总数，可以根据时间、卡片类型和出入口对车辆出入总数进行统计。</t>
  </si>
  <si>
    <t>1.接口协议：SDK\ODBC 
2.实时监控：用户可以通过系统监测入侵报警探测器的运行状态，状态包括盗警、故障、正常、旁路、已设防等。通过UDP协议可以通过数据采集程序发送布防、撤防和旁路等命令；
3.数据分析：对入侵报警进行统计，分析最易触发盗警的区域，从而进行重点监控。系统对报警数据进行统计，用户可以按报警地点、报警次数、报警时间进行统计查询；数据具有打印、下载、对外开放等功能。智能化集成系统的对外数据开放采用WebService接口；
4.联动功能：由于案犯报警主机的矩阵联动设备采用硬件联动方式，这里系统提供软件联动方案。
（1）防盗报警系统联动监控系统的内容有：
a.自动弹出报警点附近的摄像头监控画面。
b.自动录像，当报警发生后开启录像功能。
c.图像截取功能，报警发生后截取监控摄像机的抓拍图像。
d.通过视频分配器报警信号可以将图像切换到控制室的监视上，并进行录像。
（2）防盗报警系统联动门禁系统：
a.关闭报警点周围的门禁系统。
（3）防盗报警系统联动智能照明系统：
a.软件联动智能照明系统，开启相应位置照明装置，配合管理人员对现场进行确认。
（4）其他联动：
a.发送报警短信通知相关工作人员进行核查。</t>
  </si>
  <si>
    <t>环境检测系统</t>
  </si>
  <si>
    <t>1.环境监测系统接口二次开发,支持WEBAPI 或Modbus接口;
2.与系统采用网络连接,子系统开放接口协议;
3.实时监测各环境参数,如温湿度、PM2.5、CO2等数值;
4.对监测的数据进行设置阈值告警,并启动相关的设备;</t>
  </si>
  <si>
    <t>智能化集成软件平台安装和各子系统联调</t>
  </si>
  <si>
    <t>系统</t>
  </si>
  <si>
    <t>系统平台安装及各子系统联调;</t>
  </si>
  <si>
    <t>智慧小区公共服务平台服务器</t>
  </si>
  <si>
    <t>平台服务器虚拟化软件</t>
  </si>
  <si>
    <t>智慧小区公共服务平台操作站</t>
  </si>
  <si>
    <t>Core i5/B250M-D/8GB DDR4/120G SATA3固态硬盘/2TB机械硬盘 7200转/23寸显示器</t>
  </si>
  <si>
    <t>五、访客对讲系统</t>
  </si>
  <si>
    <t>（一）控制室部分</t>
  </si>
  <si>
    <t>访客对讲系统软件</t>
  </si>
  <si>
    <t>1.管理软件：终端信息管理、终端实时管理、终端操作管理、系统配置、交接班管理、日常查询等。</t>
  </si>
  <si>
    <t>IP管理主机</t>
  </si>
  <si>
    <t>1.摄像头：CMOS 200W像素，可开关；
2.显示屏分辨率：1280*800；
3.操作方式：电容式触摸屏、触摸按键；
4.视频监控：支持预览权限范围内公共摄像头及门口机实时画面，可4路720P画面同时监视，可点击门口机画面进行对讲；
4.对讲功能：支持与门口机、室内机及其他管理机之间的可视对讲，支持遇忙呼叫等待、呼叫转移功能；
5.多方对讲：支持拉取多台室内机、管理机设备
6.配套管理机台面固定支架</t>
  </si>
  <si>
    <t>（二）地下室部分</t>
  </si>
  <si>
    <t>可视对讲单元门口机</t>
  </si>
  <si>
    <t>1.7寸双目人脸识别（10000人脸）人脸识别开锁；可扩展集成门禁开锁管理、电梯控制功能、APP开锁。 
2.性能参数:CPU 内核:四核 Cortex -A17  主频1.8GHz
3.系统:Android5.1以上
4.内存:2GB  存储：8GB
5.显示屏分辨率：1024*600
6.人脸容量 ≤20000张 活体识别
7.配套电源：12V/4A，带开锁版，带铁壳</t>
  </si>
  <si>
    <t>开门按钮</t>
  </si>
  <si>
    <t>86面板型</t>
  </si>
  <si>
    <t>280kg双门锁</t>
  </si>
  <si>
    <t>1.最大拉力：280kgx2(600Lbsx2)直线拉力
2.输入电压：DC12V ；工作电流：12V/500mAx2</t>
  </si>
  <si>
    <t>消防联动模块</t>
  </si>
  <si>
    <t>个</t>
  </si>
  <si>
    <t>可视对讲单元门口机专用配置</t>
  </si>
  <si>
    <t>管内穿线 聚氯乙烯护套软线 RVV-2x1.0mm2</t>
  </si>
  <si>
    <t>m</t>
  </si>
  <si>
    <t>管内穿线 聚氯乙烯护套软线 RVV-4x1.0mm2</t>
  </si>
  <si>
    <t>线槽穿线 聚氯乙烯护套软线 RVV-4x1.0mm2</t>
  </si>
  <si>
    <t>管内穿放 6类非屏蔽双绞线 Cat.6</t>
  </si>
  <si>
    <t>线槽内布放 6类非屏蔽双绞线 Cat.6</t>
  </si>
  <si>
    <t>（三）楼栋部分</t>
  </si>
  <si>
    <t>围墙机</t>
  </si>
  <si>
    <t>可视对讲分机</t>
  </si>
  <si>
    <t>1.处理器 400MHZ，32-bit
2.电容式触摸屏、多点触摸
3.显示屏分辨率标配为800*480
4.以太网，10/100MHz自适应</t>
  </si>
  <si>
    <t>砖、混凝土结构楼板墙暗配 刚性阻燃管PVC25</t>
  </si>
  <si>
    <t>六、公共广播系统</t>
  </si>
  <si>
    <t>IP网络控制主机</t>
  </si>
  <si>
    <t>1.显示屏尺寸：17.3英寸
2.屏幕颜色：TFT262144色真彩色
3.显示屏：17.3〞高分辨率LED液晶屏(1920*1080)
4.触摸屏：10点电容触摸屏
5.标准接口：6 x 串口；1xHDMI、1xVGA；8xUSB口
6.存储：支持3.5"、2.5"、mSATA硬盘；标配：mSATA 128G
7.内存：标配：8G /DDR
8.含管理软件</t>
  </si>
  <si>
    <t>节目定时器</t>
  </si>
  <si>
    <t>数字播放器</t>
  </si>
  <si>
    <t>1.标准机箱尺寸设计；
2.红外遥控器控制操作。
3.吸入式机芯，防尘效果更好，使用寿命更长；
4.内置MP3播放器，可读USB和SD卡；
5.支持上电自动播放功能。</t>
  </si>
  <si>
    <t>数字调谐器</t>
  </si>
  <si>
    <t>1.调频、调幅（AM/FM）立体声二波段接收可选，电台频率记忆存储可达99个；
2.电台频率自动搜索存储功能，且有断电记忆功能；</t>
  </si>
  <si>
    <t>前置放大器</t>
  </si>
  <si>
    <t>1.话筒1-5的输入
2.辅助1-3输入
3.EMC1-2输入
4.频率响应：20Hz-20KHz(±3dB)
5.信噪比：MIC 输入:50dB； AUX输入:80dB</t>
  </si>
  <si>
    <t>消防信号矩阵</t>
  </si>
  <si>
    <t>1.网络接口：标准RJ45输入
2.传输速率：100Mbps
3.支持协议：TCP/IP、UDP
4.短路接口：工业标准压线接线端子</t>
  </si>
  <si>
    <t>IP寻呼话筒</t>
  </si>
  <si>
    <t>1.网络接口：标准RJ45输入
2.支持协议：TCP/IP，UDP
3.网络协议：支持IPv6、IPv4网络协议
4.音频格式：MP3
5.采样率：8KHz~48KHz</t>
  </si>
  <si>
    <t>IP网络监听音箱</t>
  </si>
  <si>
    <t>1.网络接口：标准RJ45输入
2.传输速率：100Mbps
3.支持协议：TCP/IP，UDP
4.音频格式：MP3
5.音频模式：16位CD音质
6.整机功耗：≤50W</t>
  </si>
  <si>
    <t>电源管理器</t>
  </si>
  <si>
    <t>1.额定输出电压：220V~50HZ
2.额定输出电流：30A
3.可控制电源：8路
4.单路额定输出电源：1-4路16A；5-8路10A；总电流30A</t>
  </si>
  <si>
    <t>IP网络功放终端(500W)</t>
  </si>
  <si>
    <t>1.网络接口：标准RJ45输入：
2.传输速率：100Mbps
3.支持协议：TCP/IP，UDP
4.额定功率：500W
5.整机功耗：750W
6.输出方式：100V定压输出</t>
  </si>
  <si>
    <t>砖、混凝土结构楼板墙暗配 刚性阻燃管PVC20</t>
  </si>
  <si>
    <t>（二）室外部分</t>
  </si>
  <si>
    <t>草地音箱</t>
  </si>
  <si>
    <t>1.功率(100V)：15W,30W
2.功率(70V)：7.5W,15W
3.频率响应：120Hz-15KHz
4.灵敏度：95dB
5.喇叭单元：6.5"
6.防护等级：IP66</t>
  </si>
  <si>
    <t>浪涌保护器</t>
  </si>
  <si>
    <t>管内穿线 喇叭线 ZR-RVS-2x2.5mm2</t>
  </si>
  <si>
    <t>塑料管埋地敷设 PVC20</t>
  </si>
  <si>
    <t>七、电梯五方对讲系统</t>
  </si>
  <si>
    <t>（一）地下室部分</t>
  </si>
  <si>
    <t>线槽穿线 通信线 RVVP 6x1.5mm2</t>
  </si>
  <si>
    <t>（二）楼栋部分</t>
  </si>
  <si>
    <t>管内穿线 通信线 RVVP 6x1.5mm2</t>
  </si>
  <si>
    <t>八、信息引导及发布系统</t>
  </si>
  <si>
    <t>全彩控制系统</t>
  </si>
  <si>
    <t>视频处理器</t>
  </si>
  <si>
    <t>1.支持多达 5 路输入接口，包括 1 路 DVI，1 路 HDMI1.3，1 路 VGA，1 路 USB 播放，1 路 CVBS。
2.支持窗口位置、大小调整及窗口截取功能。</t>
  </si>
  <si>
    <t>服务器</t>
  </si>
  <si>
    <t>10核 2.2GHz/16G DDR4/2*2.4T 10K SAS/550W</t>
  </si>
  <si>
    <t>供电系统</t>
  </si>
  <si>
    <t>信息发布屏</t>
  </si>
  <si>
    <t>32寸</t>
  </si>
  <si>
    <t>管内穿线 电源线 RVV 3x1.5mm2</t>
  </si>
  <si>
    <t>（三）室外部分</t>
  </si>
  <si>
    <t>LED显示屏</t>
  </si>
  <si>
    <t></t>
  </si>
  <si>
    <t>1.净显示面积：宽*高=1.92x1.44=2.77
2.含框面积：宽*高=2.02*1.54=3.12
3.整屏分辨率：宽*高=384*288=110592
4.像素间距（mm） 5
5.模组分辨率（W×H） 64×32
6.屏体钢结构焊接、安装</t>
  </si>
  <si>
    <t>塑料管埋地敷设 PVC25</t>
  </si>
  <si>
    <t>LED显示屏立柱基础 250x250x290</t>
  </si>
  <si>
    <t>座</t>
  </si>
  <si>
    <t>1.C15混凝土垫层
2.C25混凝土基础
3.圆立柱Φ168*10*700(H)mm
4.预埋地脚螺栓、法兰盘
5.钢筋制作、安装
6.模板制作、安装及拆除等
7.具体做法详施工图设计</t>
  </si>
  <si>
    <t>九、信息网络系统</t>
  </si>
  <si>
    <t>千兆核心交换机</t>
  </si>
  <si>
    <t>三层交换机，交换容量598Gbps，包转发率222Mpps；28口SFP接口（SFP为千兆/百兆口），8个复用的10/100/1000M自适应电口，4个1G/10G SFP+光口，2个扩展槽，2个模块化电源插槽，1个电源模块；支持RIP、OSPF、BGP、IS-IS等路由协议；支持DHCP server；支持虚拟化；支持MACC云平台统一管理。</t>
  </si>
  <si>
    <t>48口千兆接入交换机</t>
  </si>
  <si>
    <t>二层网管交换机，交换容量432Gbps，包转发率78Mpps，48口10/100/1000Mbps自适应电口交换机，固化4个SFP千兆光口，支持VLAN、ACL、端口镜像、端口聚合等功能，支持APP和MACC云平台统一管理。</t>
  </si>
  <si>
    <t>光模块</t>
  </si>
  <si>
    <t>千兆单模SFP光模块，波长1310nm，最大传输距
离10km</t>
  </si>
  <si>
    <t>光纤跳线</t>
  </si>
  <si>
    <t>条</t>
  </si>
  <si>
    <t>LC-LC，3米</t>
  </si>
  <si>
    <t>六类跳线</t>
  </si>
  <si>
    <t>3米</t>
  </si>
  <si>
    <t>路由器</t>
  </si>
  <si>
    <t>防火墙</t>
  </si>
  <si>
    <t>室内设备箱</t>
  </si>
  <si>
    <t>6U，含空开，插排</t>
  </si>
  <si>
    <t>管内穿放 6芯室内单模光纤</t>
  </si>
  <si>
    <t>线槽内布放 6芯室内单模光纤</t>
  </si>
  <si>
    <t>6芯光纤盒</t>
  </si>
  <si>
    <t>满配耦合器、尾纤</t>
  </si>
  <si>
    <t>24芯光纤配线架</t>
  </si>
  <si>
    <t>架</t>
  </si>
  <si>
    <t>24口千兆POE接入交换机</t>
  </si>
  <si>
    <t>二层网管交换机，交换容量336Gbps，包转发率42Mpps，24口10/100/1000Mbps自适应电口交换机，固化4个SFP千兆光口，支持VLAN、ACL、端口镜像、端口聚合等功能，支持APP和MACC云平台统一管理，电口支持Poe。</t>
  </si>
  <si>
    <t>24口千兆接入交换机</t>
  </si>
  <si>
    <t>二层网管交换机，交换容量336Gbps，包转发率42Mpps，24口10/100/1000Mbps自适应电口交换机，固化4个SFP千兆光口，支持VLAN、ACL、端口镜像、端口聚合等功能，支持APP和MACC云平台统一管理。</t>
  </si>
  <si>
    <t>48口千兆POE接入交换机</t>
  </si>
  <si>
    <t>48口10/100/1000Mbps自适应电口交换机，支持POE供电，固化4个万兆光口，支持VLAN、ACL、端口镜像、端口聚合等功能，支持APP和MACC云平台统一管理。</t>
  </si>
  <si>
    <t>24口千兆汇聚交换机</t>
  </si>
  <si>
    <t>三层网管交换机，交换容量396Gbps，包转发率108Mpps，24个10/100/1000Mbps自适应电口交换机，固化4个SFP+万兆光口，支持静态路由、三层聚合口、ACL、端口镜像等功能，支持APP和MACC云平台统一管理。</t>
  </si>
  <si>
    <t>（三）无线网络覆盖系统室外部分</t>
  </si>
  <si>
    <t>无线AP</t>
  </si>
  <si>
    <t>1.Wi-Fi 6 3000M双频2.5G吸顶AP，双LAN口上联，内置天线，支持2.4GHz/5GHz双频通信，支持802.11a/b/g/n/ac Wave1/Wave2/ax协议，支持Wi-Fi 6 160M频宽。
2.无线AP电源：单端口以太网供电适配器（千兆端口、支持802.3at协议标准供电）</t>
  </si>
  <si>
    <t>二合一防雷器</t>
  </si>
  <si>
    <t>十、视频安防监控系统</t>
  </si>
  <si>
    <t>人脸识别服务器</t>
  </si>
  <si>
    <t>1.接入路数：16路；
2.硬盘接口：1个，SATA3.0，支持2.5寸固态硬盘(SATA接口，厚度≤9mm)；
3.网络带宽：64Mbps接入、64Mbps转发；
4.网络接口：2个RJ-45，10/100/1000Mbps自适应以太网口（千兆电口）；
5.人脸检测：a.支持6路200万或6路400万分辨率视频流分析；b.属性：支持6种属性，性别，年龄段（6个），眼镜，表情（8种），口罩，胡子；
6.人脸库容量：a.样本库最大30个，30万张图片，单库最大10万张图片 b.路人库最大5个，10万张图片，单库最大10万张图片 人脸库样本库容量、条数共享；
7.人脸识别：a.图片流：支持16路200万或16路400万分辨率图片流分析；b.视频流：支持6路200万或6路400万分辨率视频流分析；c.支持人员频次高频报警；</t>
  </si>
  <si>
    <t>视频安防服务器</t>
  </si>
  <si>
    <t>视频管理软件</t>
  </si>
  <si>
    <t>系统管理、视频管理、报警管理、门禁管理、可视对讲、车辆卡口、设备运维、停车管理8大业务系统。其中;
1.系统管理;             
支持基础资源（组织、设备、人、卡、车等信息）管理，提供事件中心、数据存储、电子地图、日志记录等基础功能;
支持平台运维，提供服务部署维护功能、支持模块化升级部署、系统资源使用情况监控等运维相关功能；
支持级联、分布式、集群，实现系统核心能力提升；
支持双机热备，提升系统灾备能力，保障系统的可靠性；
支持mysql数据库、云数据库，统一云、标准云、智微云，满足图片、视频、结构化数据的按需求存储；
2.包含视频通道路数授权。
3.人员布控系统（业务组件）。</t>
  </si>
  <si>
    <t>网络控制键盘</t>
  </si>
  <si>
    <t>1.10.1英寸电容触摸屏，分辨率1280*800
2.支持在触屏观看图像或通过HDMI将图像投到屏幕上
3.最大支持4路1080P或者1路4K解码
4.支持10000路以上设备控制</t>
  </si>
  <si>
    <t>高清解码器</t>
  </si>
  <si>
    <t>1.支持4路本地信号采集（2路DVI-I和2路HDMI，HDMI接口最大支持4K）
2.支持9路HDMI信号输出接口
3.支持9路HDMI音频输出
4.支持MPEG2/MPEG4/H.264/H.265/SVAC/MJPEG标准网络视频流解码
5.QCIF/CIF/2CIF/HD1/D1/720P/1080P/300W/500W/600W/800W/1200W视频解码
6.支持通过串口控制屏幕开关
7.支持15路1200W，12路800W@25fps，18路600W@25fps、24路500W @25fps、27路400W@25fps、36路300W @25fps，48路1080P @30fps，108路720P@30fps，144路960H@30fps，144路D1@30fps视频解码H264和H265解码能力相同
8.支持1/4/9/16画面分割切换
HDMI输出接口支持3840x2160,1920x1080,1280x1024，1280x720，1024x768五种显示分辨率
9.HDMI输入接口支持,3840x2160分辨率</t>
  </si>
  <si>
    <t>46寸液晶拼接屏</t>
  </si>
  <si>
    <t>1.3.5mm双边拼缝 
2.直下式LED背光源
3.物理分辨率高达1920*1080
4.背光类型  LED
5.分辨率  1920×1080
6.亮度  500cd/m2
7.电视墙支架：黑色，46寸液压式前维护安装支架</t>
  </si>
  <si>
    <t>HDMI线缆</t>
  </si>
  <si>
    <t>HDMI线10米（19+1)</t>
  </si>
  <si>
    <t>硬盘</t>
  </si>
  <si>
    <t>6T</t>
  </si>
  <si>
    <t>管理电脑</t>
  </si>
  <si>
    <t>11代i5-11400 16G 1TB+256G SSD 23英寸</t>
  </si>
  <si>
    <t>半球摄像机</t>
  </si>
  <si>
    <t>1.传感器类型：1/2.8英寸CMOS；
2.像素：200万；
3.最大分辨率：1920×1080；
4.最低照度：0.01lux（彩色模式）；0.001lux（
黑白模式）；0lux（补光灯开启）；
5.最大补光距离：50m（红外）；
6.补光灯：2颗（红外灯）；</t>
  </si>
  <si>
    <t>热成像摄像机</t>
  </si>
  <si>
    <t>室内枪式摄像机</t>
  </si>
  <si>
    <t>1.传感器类型：1/2.8英寸CMOS；
2.像素：200万；
3.最大分辨率：1920×1080；
4.最低照度：0.01lux（彩色模式）；0.001lux（黑白模式）；0lux（补光灯开启）；
5.最大补光距离：80m（红外）30m（暖光）；
6.配套支架</t>
  </si>
  <si>
    <t>8路集中电源</t>
  </si>
  <si>
    <t>1.输入参数：AC100-120V/200-240V 50~60Hz
2.输出参数：DC12V  10A</t>
  </si>
  <si>
    <t>线槽穿线 聚氯乙烯护套软线 RVV-2x1.0mm2</t>
  </si>
  <si>
    <t>1.传感器类型：1/2.8英寸CMOS；
2.像素：200万；
3.最大分辨率：1920×1080；
4.最低照度：0.01lux（彩色模式）；0.001lux（黑白模式）；0lux（补光灯开启）；
5.最大补光距离：50m（红外）；
6.补光灯：2颗（红外灯）；</t>
  </si>
  <si>
    <t>人脸摄像机（枪式）</t>
  </si>
  <si>
    <t>1.传感器类型：1/2.8英寸CMOS；
2.像素：200万；
3.最大分辨率：1920×1080；
4.最低照度：0.001lux（彩色模式）；0.0001lux（黑白模式）；0lux（补光灯开启）；
5.最大补光距离：50m（视频监控距离）2m（人脸检测距离）；
6.补光灯：2颗（红外灯）；2颗（暖光灯）；
7.配套支架
8.配套电源适配器</t>
  </si>
  <si>
    <t>电梯专业摄像机</t>
  </si>
  <si>
    <t>1.200万1/3”CMOS日夜型防水防暴半球型网络摄像机；
最小照度：0.01 Lux @(F1.2,AGC ON),0 Lux with IR；
镜头：4mm@ F2.0, 水平视场角:73.1°(2.8mm、6mm 可选)； 
2.支持Micro SD/SDHC/SDXC卡(128G)断网本地存储；
支持智能报警：越界侦测,区域入侵侦测,场景变更侦测,人脸侦测,虚焦侦测，音频侦测</t>
  </si>
  <si>
    <t>电梯无线网桥</t>
  </si>
  <si>
    <t>1.电梯专用200米无线网桥
2.业务端口：1 * WAN口: 100Mbps(非标PoE IN)、1 * LAN口:100Mbps；
3.电源模块接口：PoE:24V(RJ-45)、DC:12 V；
4.无线标准：IEEE 802.11 b/g/n；
5.无线空口速率：300 Mbps；
6.工作频率：2.4GHz - 2.484GHz；
7.工作温度：-20℃～+55℃；
8.电源标配，产品成对</t>
  </si>
  <si>
    <t>（四）室外部分</t>
  </si>
  <si>
    <t>室外枪式摄像机</t>
  </si>
  <si>
    <t>1.传感器类型：1/2.8英寸CMOS；
2.像素：200万；
3.最大分辨率：1920×1080；
4.最低照度：0.01lux（彩色模式）；0.001lux（黑白模式）；0lux（补光灯开启）；
5.最大补光距离：80m（红外）30m（暖光）；
6.补光灯：2颗（红外灯）；2颗（暖光灯）；
7.配套支架
8.配套电源适配器</t>
  </si>
  <si>
    <t>周界摄像机</t>
  </si>
  <si>
    <t>1.传感器类型：1/2.8英寸CMOS；
2.像素：200万；
3.最大分辨率：1920×1080；
4.最低照度：0.002lux（彩色模式）；0.0002lux（黑白模式）；0lux（补光灯开启）；
5.最大补光距离：80m（红外视频监控距离）；50m（暖光视频监控距离）；
6.补光灯：2颗（红外灯）;2颗（暖光灯）；
7.报警事件：网络断开；IP冲突；非法访问；动态检测；视频遮挡；绊线入侵；区域入侵；徘徊检测；人员聚集；音频异常侦测；电压检测；SMD；安全异常；
8.配套支架
9.配套电源适配器</t>
  </si>
  <si>
    <t>高空抛物摄像机</t>
  </si>
  <si>
    <t>1.传感器类型：1/2.8英寸CMOS；
2.像素：400万；
3.最大分辨率：2688×1520；
4.最低照度：0.002lux（彩色模式）；0.0002lux（黑白模式）；0lux（补光灯开启）；
5.最大补光距离：120m（红外）；
6.补光灯：4颗（红外灯）；
7.镜头类型：电动变焦；
8.报警事件：无SD卡；SD卡空间不足；SD卡出错；SD卡寿命不足；网络断开；IP冲突；非法访问；动态检测；视频遮挡；虚焦侦测；音频异常侦测；声强突变；电压检测；场景变更；外部报警；安全异常；抛物检测；
9.配套支架
10.配套电源适配器</t>
  </si>
  <si>
    <t>快球摄像机</t>
  </si>
  <si>
    <t>1.传感器类型：1/2.8英寸CMOS；
2.像素：200万；
3.最大分辨率：1920×1080；
4.最低照度：彩色：0.005lux@F1.6 黑白：0.0005lux@F1.60Lux(红外灯开启)；
5.最大补光距离：150m（红外）；
6.补光类型：红外；
7.镜头焦距：5mm~115mm；
8.光学变倍：23倍；
9.周界防范：支持绊线入侵；支持区域入侵；支持穿越围栏；支持徘徊检测；支持物品遗留；支持物品搬移；支持快速移动；支持停车检测；支持人员聚集；支持人车分类报警；
10.人脸检测：支持人脸检测；支持抓拍；支持人脸增强；支持人脸抠图区域可设：人脸，单寸照；支持实时抓拍，质量优先二种抓拍策略；
11.防抖功能：电子防抖；
12.球机尺寸：6寸；
13.接口类型：RJ45接口
14.配套支架
15.配套电源适配器</t>
  </si>
  <si>
    <t>设备箱 ZPSW1~12</t>
  </si>
  <si>
    <t>定制</t>
  </si>
  <si>
    <t>监控立杆</t>
  </si>
  <si>
    <t>根</t>
  </si>
  <si>
    <t>杆高四米，黑色</t>
  </si>
  <si>
    <t>监控杆基础 400*400*600</t>
  </si>
  <si>
    <t>1.C25混凝土基础
2.预埋地脚螺栓、法兰盘
3.钢筋制作、安装
4.铜棒接地极
5.模板制作、安装及拆除等
6.具体做法详施工图设计</t>
  </si>
  <si>
    <t>抱杆机箱</t>
  </si>
  <si>
    <t>配套立杆</t>
  </si>
  <si>
    <t>光收发</t>
  </si>
  <si>
    <t>一光四电</t>
  </si>
  <si>
    <t>4口光纤盒</t>
  </si>
  <si>
    <t>满配耦合器</t>
  </si>
  <si>
    <t>单模双芯，1m</t>
  </si>
  <si>
    <t>尾纤</t>
  </si>
  <si>
    <t>单模单芯，1m</t>
  </si>
  <si>
    <t>二合一避雷器</t>
  </si>
  <si>
    <t>电源网络二合一防雷器；电源：DC12V/AC24V；网络1000M</t>
  </si>
  <si>
    <t>管内穿放 4芯单模光纤</t>
  </si>
  <si>
    <t>1.外护套材料：聚乙烯（PE） 
2.光纤类型：OS2单模光纤</t>
  </si>
  <si>
    <t>十一、出入口控制系统</t>
  </si>
  <si>
    <t>读卡器一体机</t>
  </si>
  <si>
    <t>1.通讯方式：TCP/IP
2.卡片容量：9万张
3.记录容量：5.7万条
4.识读方式：刷卡
5.读卡距离：0-3cm
6.响应时间：≤350ms
7.配套读卡器电源</t>
  </si>
  <si>
    <t>出入管理软件</t>
  </si>
  <si>
    <t>系统配套软件 安装在管理电脑中</t>
  </si>
  <si>
    <t>性能：最大耐电流1.25A，电压250V；输出：常开；</t>
  </si>
  <si>
    <t>磁力锁</t>
  </si>
  <si>
    <t>1.输入电压：DC12V或DC24V+10%；
2.工作电流：12V/500mA 24V/250mA；
3.最大拉力：280kg(600Lbs)直线拉力；
4.锁配套支架，有U型、Z型、L型可选</t>
  </si>
  <si>
    <t>1.性能：最大耐电流1.25A，电压250V；输出：常开；</t>
  </si>
  <si>
    <t>十二、入侵报警系统</t>
  </si>
  <si>
    <t>总线报警主机</t>
  </si>
  <si>
    <t>1.报警输入：支持本地16路，最大可扩展到256路；
2.报警输出：支持本地4路，最大可扩展到256路；
3.无线防区：支持通过网络模块ARM2C0系列扩展最大64路无线防区；
4.防区扩展：支持mbus总线扩展模块扩展，支持RS485扩展模块扩展，支持网络模块防区扩展；
5.键盘：支持最多32个键盘，键盘可通过RS485连接，支持通过网络扩展模块连接；
6.网络制式：4G可选；
7.网络接口：2个RJ-45 10M/100M以太网口；
8.电话线：1路PSTN；
9.RS-485接口：2个，支持键盘、扩展模块、打印机；
M-BUS总线接口：支持2路MBUS扩展，单路最大通信距离2.4KM；
10.蓄电池：1个接口，蓄电池规格DC12V/7Ah；
11.辅电输出：1路DC12V/1A；
12.蜂鸣器：1个；
13.供电方式：AC100~AC240V，50Hz/60Hz；</t>
  </si>
  <si>
    <t>入侵报警系统软件</t>
  </si>
  <si>
    <t>主机蓄电池</t>
  </si>
  <si>
    <t>充电后备电池（12V7AH，报警主机专用）</t>
  </si>
  <si>
    <t>警号警灯</t>
  </si>
  <si>
    <t>声压：110(dB/m)；闪光次数/每分钟：70；ABS环保塑料；12VDC供电，正常工作电流≤300mA</t>
  </si>
  <si>
    <t>控制键盘</t>
  </si>
  <si>
    <t>分辨率：128x64 ，LCD屏尺寸：56.27x38.35mm；具防区状态指示灯、故障指示灯、布撤防指示灯、网络指示灯、通讯指示灯；具有0~9数字键和菜单键；具蜂鸣器；壳体防拆；对主机编程、布撤防、消警、旁路/旁路恢复、 子系统操作、继电器操作、防区状态查询、步测模式等功能；支持防区状态、系统故障、程序版本、通信参数查询；支持无线433MHz,支持无线遥控器，RS485接口与主机连接</t>
  </si>
  <si>
    <t>防区模块</t>
  </si>
  <si>
    <t>单防区扩展；常开、常闭类型探测器可选；最大级
联数240；通信协议Mbus</t>
  </si>
  <si>
    <t>八防区扩展；常开、常闭类型探测器可选；一路继电器输出扩展；最大级联数30；通讯协议Mbus，mbus总线供电无需单独供电</t>
  </si>
  <si>
    <t>二光束变频红外对射；最远防范距离100米
支持报警触发时间设置（50ms、100ms、300ms及700ms）, 可根据不同环境和场景的需求调整报警触发时间；
支持自动温度补功能，确保对射的接收灵敏度不受温度变化的影响，工作更稳定；
电气参数：
工作电压: DC9～30V/AC9～20V
报警周期: ≥1.5S
探测方式： 同时完全遮挡两个光束报警
配套电源</t>
  </si>
  <si>
    <t>管内穿线 控制线缆 RVVP 6x1.0mm2</t>
  </si>
  <si>
    <t>管内穿线 控制线缆 RVVP 6x1.5mm2</t>
  </si>
  <si>
    <t>线槽穿线 控制线缆 RVVP 6x1.5mm2</t>
  </si>
  <si>
    <t>紧急按钮</t>
  </si>
  <si>
    <t>报警紧急按钮；墙体表面凸出安装，支持常开/常闭的触点模式，一键紧急报警，支持电压≤250VDC，电流≤300mA的环境下工作
设备无需供电，自带配套复位钥匙，出警确认警情，通过钥匙复位，ABS材质，性能稳定，经久耐用</t>
  </si>
  <si>
    <t>声光报警器（室内）</t>
  </si>
  <si>
    <t>1.声光报警一体式报警；ABS材质；报警联动配件；额定电压：12VDC；工作电压范围：9~15VDC；额定电流≤140mA；最大电流1A
2.安装环境：室内安装；闪动次数/分钟：300±30次；声压：108±3dB（30cm处）</t>
  </si>
  <si>
    <t>管内穿线 聚氯乙烯护套软线 RVVP 2x1.0mm2</t>
  </si>
  <si>
    <t>红外对射探测器</t>
  </si>
  <si>
    <t>周界电子脉冲围栏(100米)</t>
  </si>
  <si>
    <t>管内穿线 聚氯乙烯护套软线 RVVP 4x1.0mm2</t>
  </si>
  <si>
    <t>十三、电梯控制系统</t>
  </si>
  <si>
    <t>1.CPU：8核；
2.内存：16G；
3.硬盘：1T；</t>
  </si>
  <si>
    <t>电梯管理系统</t>
  </si>
  <si>
    <t>综合管理电梯的楼层权限。乘坐电梯的人员可以做到刷卡、人脸、二维码、密码乘坐电梯，而且每一层楼，每一户的乘梯密码可都各不相同。</t>
  </si>
  <si>
    <t>管内穿线 控制线 RVVP 2x1.0mm2</t>
  </si>
  <si>
    <t>线槽穿线 控制线 RVVP 2x1.0mm2</t>
  </si>
  <si>
    <t>16路电梯控制器</t>
  </si>
  <si>
    <t>可控制16层电梯，发卡量12800张用户卡，可存储3200条刷卡记录。输入：1路消防联动信号（常闭）输入；输出：主板和扩展板各有2组，每组16路继电器隔离输出。增加扩展板可控制64层电梯，最大可增加三块扩展板</t>
  </si>
  <si>
    <t>16路电梯控制扩展板</t>
  </si>
  <si>
    <t>16路扩展板与电梯控制主板配合使用，扩展控制至32层电梯，16个输入，16个C型继电器输出</t>
  </si>
  <si>
    <t>5寸人脸识别终端</t>
  </si>
  <si>
    <t>1.显示：5英寸IPS屏，分辨率1280*720。
2.成像：双目宽动态摄像头，支持活体检测。
3.识别范围:小于1 .5m，0.3~0.8m最优距离识别时间小于400ms。
4.人脸库容: 标配最大支持50000人脸库。
5.识别方式：人脸、卡、二维码，支持卡加人脸识别模式。
6.IC读卡：支持M1/CPU卡读写，读卡距离小于40 mm。
7.电源配置：选配220VAC转12 VDC/2A适配器。
8.通信方式：支持10/100M 网络，选配支持WiFi。</t>
  </si>
  <si>
    <t>人脸门禁专用电源</t>
  </si>
  <si>
    <t>1.输入电压AC110-240V （50-60Hz）1A。
2.输出电压DC12V（标配13V）,输出电流5A。
3.支持24VDC消防输入，消防输入时控制门锁常开。
4.支持12VDC输出给人脸识别一体机供电。
5.支持接一路单门或双门电锁（支持断电开门电锁或通电开门电锁）。</t>
  </si>
  <si>
    <t>通讯转换器</t>
  </si>
  <si>
    <t>RS485转TCP/IP</t>
  </si>
  <si>
    <t>管内穿线 电源线 RVV 3x1.0mm2</t>
  </si>
  <si>
    <t>管内穿线 控制线 RVV 3x0.5mm2</t>
  </si>
  <si>
    <t>管内穿线 控制线 RVVP 4x0.75mm2</t>
  </si>
  <si>
    <t>管内穿线 控制线 RVSP 2x1.0mm2</t>
  </si>
  <si>
    <t>十四、电子巡更系统</t>
  </si>
  <si>
    <t>信息采集器</t>
  </si>
  <si>
    <t>1.读卡距离：0-3cm；
2.存储容量：10万条及以上；
3.工作温度：-40~70摄氏度</t>
  </si>
  <si>
    <t>巡更棒</t>
  </si>
  <si>
    <t>巡检人员随身携带，用于巡检，一般根据巡检人员的数量以及班次确定使用量。射频感应，感应距离5CM左右。智能5秒自检功能，带电池更换记录，时间出错记录等。</t>
  </si>
  <si>
    <t>任命钮</t>
  </si>
  <si>
    <t>巡更点；读卡反应时间≤0.3s；简体中文；携带；</t>
  </si>
  <si>
    <t>智能电子巡更管理软件</t>
  </si>
  <si>
    <t>离线巡更系统软件 安装在管理电脑中，按照预先编制的保安人员巡更路线软件程序，通过读卡器对保安人员巡逻的工作状态（是否准时及遵守顺序等）进行监督、记录。</t>
  </si>
  <si>
    <t>电子巡查打卡信息点</t>
  </si>
  <si>
    <t>巡更点；读卡反应时间≤0.3s；简体中文；明装</t>
  </si>
  <si>
    <t>十五、停车场管理系统</t>
  </si>
  <si>
    <t>十八、停车场管理系统</t>
  </si>
  <si>
    <t>进出口道闸</t>
  </si>
  <si>
    <t>1.摆杆轴上离合,停电手动快速起杆,来电自动恢复；具2.备物理防砸、遇阻反弹、地感防砸等功能。
3.工作电压：AC 220V 
4.额定功率：90W   
5.抬杠（落杆）速度：3s-6s
6.闸杆类型：铝合金圆杆≤4.5米</t>
  </si>
  <si>
    <t>进出口控制机</t>
  </si>
  <si>
    <t>高清卡口一体机主机，高速高清摄像机200W像素（标配）、车牌识别仪、语音播报、控制卡、补光灯，LED全彩屏，屏幕具有防反光功能</t>
  </si>
  <si>
    <t>停车场机器人</t>
  </si>
  <si>
    <t>设立在停车场出入口，具备可视对讲功能，无牌车可扫固定码入场，出口扫码缴费出场；10/100M以太网接口</t>
  </si>
  <si>
    <t>地感处理器</t>
  </si>
  <si>
    <t>4级可调，一台道闸配置2个，安装在道闸内部</t>
  </si>
  <si>
    <t>智能终端管理软件</t>
  </si>
  <si>
    <t>配套软件</t>
  </si>
  <si>
    <t>1.CPU：Intel(R) Core(TM) i5 3.0G或以上
2.内存：8G或以上
3.硬盘：1T或以上
4.操作系统：win2016 64位</t>
  </si>
  <si>
    <t>光纤收发器</t>
  </si>
  <si>
    <t>8口百兆交换机</t>
  </si>
  <si>
    <t>16口百兆交换机</t>
  </si>
  <si>
    <t>安全岛 6000x600x150mm</t>
  </si>
  <si>
    <t>1.C25混凝土基础
2.湿贴20厚芝麻黑烧面花岗岩
3.模板制作、安装及拆除等
4.具体做法详施工图设计</t>
  </si>
  <si>
    <t>配电箱 订制</t>
  </si>
  <si>
    <t>箱内元器件详施工图设计</t>
  </si>
  <si>
    <t>栅栏平开门</t>
  </si>
  <si>
    <t>1.电压 100~240V 
2.机芯额定功率  60W 
3.工作温度  -30℃～70℃ 
4.开门时间（开门角度90°）   5～10S
5.最大门重  100Kg 
6.遥控距离  不小于30m 
7.标配无线遥控，可配套IC 刷卡、人脸识别、指
8.非机动车进出口道闸(含遥控器、磁力锁、门)</t>
  </si>
  <si>
    <t>刷卡立柱</t>
  </si>
  <si>
    <t>1.额定功率：≤3W
2.通讯方式：TCP/IP
3.使用环境：室内/户外
4.防护等级：IP65
5.卡片容量：9万张
6.记录容量：5.7万条
7.识读方式：刷卡
8.读卡距离：0-3cm
9.识读类型：IC卡
10.含读卡器</t>
  </si>
  <si>
    <t>人行三辊闸</t>
  </si>
  <si>
    <t>标准版，不锈钢闸杆，半自动机芯，SUS304不锈钢，上盖和机身1.2mm，钢化玻璃8mm，通道宽度500-550mm</t>
  </si>
  <si>
    <t>门禁读卡器（嵌入式）</t>
  </si>
  <si>
    <t>1.工作电压：DC 12V 
2.提示：声光提示
3.感应距离：1-6cm 
4.标准功率：32mA
5.读卡响应时间：≤350ms 
6.识读类型：IC卡
7.工作湿度：5%-95%（无凝结）
8.工作温度： -10℃~+50℃</t>
  </si>
  <si>
    <t>人脸识别一体机</t>
  </si>
  <si>
    <t>1.工作电压：DC 12V
2.通讯方式：TCP/IP
3.7寸显示屏（非触摸），600*1028；
4.200W像素
5.支持屏下IC刷卡
6.标配3万人脸库；</t>
  </si>
  <si>
    <t>人行道闸控制器</t>
  </si>
  <si>
    <t>1.输入电压： DC12V±30%
2.读头接口 ： 4路韦根+1路485读卡器接口
3.工作电流： ＜200Ma
4.开锁信号输出 ：2路，为常开常闭的继电器干节点信号
5.卡片容量 ：10万
6.门状态监测口： 2路
7.刷卡记录： 5.7万 
8.开门按钮接口 ： 2路
9.通讯协议 ：TCP/IP
10.消防联动输入口： 1路
11.继电器负载： 10A 250VAC ；10A 30VDC 
12.尾随接口： 2路</t>
  </si>
  <si>
    <t>电力电缆 WDZ-YJY-3x2.5mm2</t>
  </si>
  <si>
    <t>电力电缆 WDZ-YJY-3x4mm2</t>
  </si>
  <si>
    <t>电力电缆 WDZ-YJY-3x6mm2</t>
  </si>
  <si>
    <t>管内穿放 6芯室外光纤</t>
  </si>
  <si>
    <t>管内穿放 4芯室外光纤</t>
  </si>
  <si>
    <t>光纤类型：GYXTW-04B1.3</t>
  </si>
  <si>
    <t>管内穿线 多芯软导线 RVV 6x0.5mm2</t>
  </si>
  <si>
    <t>管内穿线 多芯软导线 BVR 2x1.5mm2</t>
  </si>
  <si>
    <t>管内穿线 多芯软导线 RVV-2x1.0mm2</t>
  </si>
  <si>
    <t>管内穿线 多芯软导线 RVV-4x1.0mm2</t>
  </si>
  <si>
    <t>管内穿线 多芯软导线 RVV-6x1.0mm2</t>
  </si>
  <si>
    <t>十六、机房工程</t>
  </si>
  <si>
    <t>十九、机房工程</t>
  </si>
  <si>
    <t>UPS配电箱</t>
  </si>
  <si>
    <t>二级配电箱</t>
  </si>
  <si>
    <t>PDU插座</t>
  </si>
  <si>
    <t>12位10 AC13</t>
  </si>
  <si>
    <t>空调插座</t>
  </si>
  <si>
    <t>五孔插座</t>
  </si>
  <si>
    <t>电线 WDZ-BYJ-2.5mm2</t>
  </si>
  <si>
    <t>电力电缆 WDZ-YJY-5x16mm2</t>
  </si>
  <si>
    <t>电力电缆 WDZ-YJY-4x25+1x16mm2</t>
  </si>
  <si>
    <t>电力电缆终端头</t>
  </si>
  <si>
    <t>户内干包式电力电缆终端头制作、安装 干包终端头(1kV以下截面16m以下)</t>
  </si>
  <si>
    <t>户内干包式电力电缆终端头制作、安装 干包终端头(1kV以下截面35m以下)</t>
  </si>
  <si>
    <t>户内接地扁铜</t>
  </si>
  <si>
    <t>30*3扁铜</t>
  </si>
  <si>
    <t>铜箔接地体</t>
  </si>
  <si>
    <t>100mmX0.3mm</t>
  </si>
  <si>
    <t>UPS主机</t>
  </si>
  <si>
    <t>蓄电池</t>
  </si>
  <si>
    <t>12V 100Ah铅酸蓄电池</t>
  </si>
  <si>
    <t>电池柜 780×880×1190mm</t>
  </si>
  <si>
    <t>金属机柜、机架</t>
  </si>
  <si>
    <t>600*800*2000</t>
  </si>
  <si>
    <t>空调 5匹</t>
  </si>
  <si>
    <t>砖、混凝土结构暗配 电气钢导管JDG25</t>
  </si>
  <si>
    <t>砖、混凝土结构暗配 电气钢导管JDG32</t>
  </si>
  <si>
    <t>35mm厚600×600防静电木质活动地板</t>
  </si>
  <si>
    <t>100高1mm厚不锈钢踢脚</t>
  </si>
  <si>
    <t>0.8mm厚600×600方型微孔天花吊顶</t>
  </si>
  <si>
    <t>地面防尘漆</t>
  </si>
  <si>
    <t>墙面防尘漆</t>
  </si>
  <si>
    <t>天棚防尘漆</t>
  </si>
  <si>
    <t>十七、建筑物电子防雷系统</t>
  </si>
  <si>
    <t>二十、建筑物电子防雷系统</t>
  </si>
  <si>
    <t>局部等电位接地端子箱</t>
  </si>
  <si>
    <t>楼层等电位接地端子箱</t>
  </si>
  <si>
    <t>铜芯绝缘线 BVR-35mm2</t>
  </si>
  <si>
    <t>铜芯绝缘线 BVR-50mm2</t>
  </si>
  <si>
    <t>十八、综合管网</t>
  </si>
  <si>
    <t>二十一、综合管网</t>
  </si>
  <si>
    <t>挖沟槽土方（装车）</t>
  </si>
  <si>
    <t></t>
  </si>
  <si>
    <t>土壤类别:三类土</t>
  </si>
  <si>
    <t>挖沟槽土方（不装车）</t>
  </si>
  <si>
    <t>沟槽回填砂</t>
  </si>
  <si>
    <t>1.密实度:按规范要求
2.做法详施工设计图</t>
  </si>
  <si>
    <t>沟槽回填原土</t>
  </si>
  <si>
    <t>C15砼包封</t>
  </si>
  <si>
    <t>余方弃置</t>
  </si>
  <si>
    <t>1、弃土运距:自行考虑
2、含渣土消纳费及其他费用</t>
  </si>
  <si>
    <t>塑料管埋地敷设 PE110</t>
  </si>
  <si>
    <t>七孔梅花管埋地敷设 7xPE32</t>
  </si>
  <si>
    <t>镀锌钢管埋地敷设 SC32</t>
  </si>
  <si>
    <t>镀锌钢管埋地敷设 SC80</t>
  </si>
  <si>
    <t>镀锌钢管埋地敷设 SC125</t>
  </si>
  <si>
    <t>手孔井700*900*1300mm</t>
  </si>
  <si>
    <t>1.C15混凝土垫层
2.M10水泥砂浆砖砌体
3.1.25水泥砂浆抹面
4.盖板安装
5.模板制作、安装及拆除等
6.具体做法详施工图设计</t>
  </si>
  <si>
    <t>十九、环境监测系统</t>
  </si>
  <si>
    <t>二十二、环境监测系统</t>
  </si>
  <si>
    <t>监测主机</t>
  </si>
  <si>
    <t>U-H型主机，采集和分析监测数据，户外专用箱体</t>
  </si>
  <si>
    <t>数据传输模块</t>
  </si>
  <si>
    <t>内置RJ45、GPRS、RS485</t>
  </si>
  <si>
    <t>温湿度</t>
  </si>
  <si>
    <t>PM2.5 PM10</t>
  </si>
  <si>
    <t>支</t>
  </si>
  <si>
    <t>温度量程：-40~123.8℃；湿度量程：0~100%RH</t>
  </si>
  <si>
    <t>风速风向</t>
  </si>
  <si>
    <t>量程： 0.0-1000μg/m3，分辨率：0.1μg/m3</t>
  </si>
  <si>
    <t>噪音</t>
  </si>
  <si>
    <t>量程：0~2000ug/m3，分辨率：0.1ug/m3</t>
  </si>
  <si>
    <t>LED屏</t>
  </si>
  <si>
    <t>电力电缆 YJY3x2.5mm2</t>
  </si>
  <si>
    <t>软件</t>
  </si>
  <si>
    <t>配套，开放标准协议</t>
  </si>
  <si>
    <t>材料品牌相当于或高于以下品牌</t>
  </si>
  <si>
    <t>系统名称</t>
  </si>
  <si>
    <t>设备名称</t>
  </si>
  <si>
    <t>相当于或高于品牌</t>
  </si>
  <si>
    <t>视频监控系统</t>
  </si>
  <si>
    <t>前端摄像机</t>
  </si>
  <si>
    <t>大华、海康威视、达实</t>
  </si>
  <si>
    <t>可视对讲单元门口机、开门按钮、可视对讲分机、IP管理主机、可视对讲围墙机</t>
  </si>
  <si>
    <t>麦驰、奥拓、伟嘉</t>
  </si>
  <si>
    <t xml:space="preserve"> LED显示屏、信息发布屏</t>
  </si>
  <si>
    <t>利亚德、大华、方图、ITC</t>
  </si>
  <si>
    <t>出入口管理系统</t>
  </si>
  <si>
    <t>读卡器一体机、开门按钮</t>
  </si>
  <si>
    <t>科拓、海康威视、达实</t>
  </si>
  <si>
    <t>接入交换机、汇聚交换机、核心交换机、光模块、路由器、防火墙、无线AP</t>
  </si>
  <si>
    <t>华为、华三、锐捷、信锐</t>
  </si>
  <si>
    <t>紧急按钮、声光报警器（室内）、红外对射探测器、电子围栏脉冲主机、电子围栏</t>
  </si>
  <si>
    <t>无线对讲系统</t>
  </si>
  <si>
    <t>室内吸顶天线、室外全向天线、对讲机</t>
  </si>
  <si>
    <t>海能达、荣驰、摩托罗拉</t>
  </si>
  <si>
    <t>服务器、工作站</t>
  </si>
  <si>
    <t>联想、戴尔、清华同方、惠普</t>
  </si>
  <si>
    <t>UPS系统</t>
  </si>
  <si>
    <t>UPS主机、电池</t>
  </si>
  <si>
    <t>科华、山特电子、施耐德、艾默生</t>
  </si>
  <si>
    <t>电子巡查打卡信息点、巡更棒、任命钮</t>
  </si>
  <si>
    <t>卡口专用高速摄像机、智能道闸、栅栏平开门、刷卡立柱、人行三辊闸、残疾人通道摆闸</t>
  </si>
  <si>
    <t>科拓、捷顺、达实</t>
  </si>
  <si>
    <t>中国仪表、建大仁科、瑞仪卡</t>
  </si>
  <si>
    <t>人脸识别终端</t>
  </si>
  <si>
    <t>达实、捷顺、麦驰</t>
  </si>
  <si>
    <t>存储</t>
  </si>
  <si>
    <t>西部数据、希捷、海康威视、大华</t>
  </si>
  <si>
    <t>静电地板</t>
  </si>
  <si>
    <t>静电地板及配件</t>
  </si>
  <si>
    <t>沈飞、科恒、汇丽、向丽</t>
  </si>
  <si>
    <t>空调</t>
  </si>
  <si>
    <t>空调机配件</t>
  </si>
  <si>
    <t>格力、美的、大金、海尔、志高</t>
  </si>
  <si>
    <t>弱电线缆</t>
  </si>
  <si>
    <t>网线、信号芯、电源线</t>
  </si>
  <si>
    <t>广州宇洪、粤道、天诚、一舟</t>
  </si>
  <si>
    <t>光纤及配件</t>
  </si>
  <si>
    <t>光纤、尾纤、跳线、耦合器、光纤配件架</t>
  </si>
  <si>
    <t>PVC管</t>
  </si>
  <si>
    <t>PVC管及配件</t>
  </si>
  <si>
    <t>联塑、雄塑、五一、日丰</t>
  </si>
  <si>
    <t>金属管、槽</t>
  </si>
  <si>
    <t>金属管、槽及配件</t>
  </si>
  <si>
    <t>众屹合、文兴、筑一、裕禄</t>
  </si>
  <si>
    <t>管内穿放 6类非屏蔽双绞线 Cat.6</t>
    <phoneticPr fontId="10" type="noConversion"/>
  </si>
  <si>
    <t>线槽内布放 6类非屏蔽双绞线 Cat.6</t>
    <phoneticPr fontId="10" type="noConversion"/>
  </si>
  <si>
    <t>1.网络接口：标准RJ45输入
2.传输速率：100Mbps
3.支持协议：TCP/IP，UDP，IGMP(组播)，IETF SIP</t>
    <phoneticPr fontId="10" type="noConversion"/>
  </si>
  <si>
    <t>1.可执行远程开关机操作；
2.容量10KW
3.使用国家合格器件； 
4.本配电柜具备过压、过流、欠压、短路、断路以及漏电保护措施</t>
    <phoneticPr fontId="10" type="noConversion"/>
  </si>
  <si>
    <t>固化8个千兆电口，固化2个千兆光口，可选配置1T硬盘(即插即用)，内置AC功能可管理64个RAP或128个WALL AP</t>
    <phoneticPr fontId="10" type="noConversion"/>
  </si>
  <si>
    <t>新一代防火墙主机，固化8个千兆电口，2个千兆光口，4个万兆光口，2个扩展槽，1U高度，标配1个电源，支持扩展热插拔冗余电源，可支持扩展1T企业级硬盘</t>
    <phoneticPr fontId="10" type="noConversion"/>
  </si>
  <si>
    <t>二层网管交换机，交换容量336Gbps，包转发率15Mpps，8口10/100/1000Mbps自适应电口交换机，固化2个SFP千兆光口，支持VLAN、ACL、端口镜像、端口聚合等功能，支持APP和MACC云平台统一管理。</t>
    <phoneticPr fontId="10" type="noConversion"/>
  </si>
  <si>
    <t>8口千兆接入交换机</t>
    <phoneticPr fontId="10" type="noConversion"/>
  </si>
  <si>
    <t>64路NVR存储主机</t>
    <phoneticPr fontId="10" type="noConversion"/>
  </si>
  <si>
    <t>1.接入路数：64路；
2.硬盘接口：16个SATA，单盘最大16T。硬盘的最大容量随环境温度而变化；
3.分辨率：32MP; 24MP; 16MP; 12MP; 8MP; 6MP; 5MP; 4MP; 3MP; 1080p; 960p; 720p; D1; CIF；
4.解码能力：不开智能：2路32M@20fps; 2路24M@20fps; 4路 16 MP@30fps; 5路 12 MP@30fps; 8路 8 MP@30fps; 12路 5 MP@30fps; 16路 4 MP@30fps; 32路 1080p@30fps开智能：1路 32 MP@20fps; 1路 24 MP@20fps; 2路 16 MP@30fps; 4路 12 MP@30fps; 4路 8 MP@30fps; 8路 5 MP@30fps; 12路 4 MP@30fps; 24路 1080p@30fps；</t>
    <phoneticPr fontId="10" type="noConversion"/>
  </si>
  <si>
    <t>1.传感器类型：1/2.7英寸CMOS；
2.像素：400万；
3.最大分辨率：2688×1520；
4.最低照度：0.002lux（彩色模式）；0.0002lux（黑白模式）；0lux（补光灯开启）；
5.最大补光距离：60m（红外视频监控距离）; 30m（暖光视频监控距离）; 10m（暖光人脸检测距离）；
6.补光灯：2颗（暖光灯）;4颗（红外灯）；</t>
    <phoneticPr fontId="10" type="noConversion"/>
  </si>
  <si>
    <t>1.输入电压：DC12V或DC24V+10%；
2.工作电流：12V/500mA 24V/250mA；
3.最大拉力：280kg(600Lbs)直线拉力；
4.锁配套支架，有U型、Z型、L型可选</t>
    <phoneticPr fontId="10" type="noConversion"/>
  </si>
  <si>
    <t>1.包含2台电子围栏脉冲主机、3台不锈钢防水箱、5套高压避雷器
2.中间杆、承力杆、合金线、高压绝缘线、警示牌等及配套包等
3.具体材料详见材料清单</t>
    <phoneticPr fontId="10" type="noConversion"/>
  </si>
  <si>
    <t>电力电缆 WDZ-YJY-5x4mm2</t>
    <phoneticPr fontId="10" type="noConversion"/>
  </si>
  <si>
    <t>电力电缆终端头</t>
    <phoneticPr fontId="10" type="noConversion"/>
  </si>
  <si>
    <t>双色接地线 BVR-6mm2</t>
    <phoneticPr fontId="10" type="noConversion"/>
  </si>
  <si>
    <t>1.容量40kVA
2.宽输入电压范围：输入线电压138V～485V 。
3.输入功率因数&gt;0.99，输入谐波电流：&lt;3%。</t>
    <phoneticPr fontId="10" type="noConversion"/>
  </si>
  <si>
    <t>内置RJ45、GPRS、RS485</t>
    <phoneticPr fontId="10" type="noConversion"/>
  </si>
  <si>
    <t>1.双基色，P6，1m*2m
2.碳钢立杆，高度3米，法兰盘对接</t>
    <phoneticPr fontId="10" type="noConversion"/>
  </si>
  <si>
    <t>1.单卡带载 512×512 像素
2.集成 12个标准 HUB75E 接口，免接 HUB 板。</t>
    <phoneticPr fontId="10" type="noConversion"/>
  </si>
  <si>
    <t>通过客户端访问服务器,平台日常管理主要工作窗口,与平台配套;</t>
    <phoneticPr fontId="10" type="noConversion"/>
  </si>
  <si>
    <t>1.机架式服务，配置不低于处理器：配置≥2颗12核可扩展系列处理器，每颗处理器主频≥2.3GHz，内存：配置≥64GB 2666MHz DDR4，磁盘：配置≥2块1.2TB 10K SAS硬盘，提供≥8个2.5寸硬盘槽位 阵列控制器：缓存2G，配置≥12Gbps SAS阵列控制器，支持RAID0/1/5 PCIE插槽：配置≥6个PCIE3.0全高插槽；网络接口：配置≥4个千兆电口
2.管理：配置≥1Gb独立的远程管理控制端口，配置虚拟KVM功能，可实现 与操作系统无关的远程对服务器的完全控制；电源：配置≥2个550W热插拔冗余电源</t>
    <phoneticPr fontId="10" type="noConversion"/>
  </si>
  <si>
    <t>对平台服务器虚拟成多个逻辑服务器，满足各智能化系统子系统的服务器需求，含4颗CPU授权许可</t>
    <phoneticPr fontId="10" type="noConversion"/>
  </si>
  <si>
    <t>Mifare卡</t>
    <phoneticPr fontId="10" type="noConversion"/>
  </si>
  <si>
    <t>1.2.1智能卡系统能利用信息网络系统建立数据集中、信息共享的综合服务管理平台。系统硬件设备集中管理、资源合理分配,软件平台统一管理、集成各功能模块,实现登陆访问、系统设置和信息查询等操作。
1.2.2 系统具有身份识别的功能,并具有消费、计费、巡查、考勤等管理功能,且具有适应不同安全等级的应用模式。
1.2.3 系统能将出入口人员管理、车辆管理、消费、计费、巡更、考勤等权限认证管理系统集成至同一信息卡、数据库、发卡及授权管理中心。
1.2.4 系统采用标准通信协议,开放系统应用接口,具备与信息卡子系统、安全技术防范系统、智能化集成系统等其它智能化子系统集成及数据共享的功能,满足远程数据采集及控制等需求。</t>
    <phoneticPr fontId="10" type="noConversion"/>
  </si>
  <si>
    <t>1.系统应具有资料数据库，向小区用户提供信息检索、查询、发布等功能；
2.提供通知公告、收费标准，账目公布等服务内容，提供小区新闻、办事流程等服务内容；
3.提供市政公用服务信息，包括供电、供水燃气、有线电视、通讯、交通等公用信息，或通过链接相关网页实现费用查询、在线业务办理、服务动态查询等功能；
4.查询物业服务合同范围内各种费用(包括但不限于物业费。停车费。有偿服务费等)的查询和在线支付；
5.提出投诉、建议，在线查询处理情况，提出装修、维修申请；
6.发送家庭安防报警信息及查询；
7.系统应采用标准通信协议。开放系统应用接口，具备与其它智能化子系统集成及数据共享的功能，满足运程数据采集及控制等需求：物业管理处可通过智能终瑞向用户发布各类公共资讯，提供气象信息，交通信息、生活常识、健康常识，科普教育等服务内容；
8.公共服务设施预定：参与在线调查和电子投票选举；
9.系统可对周边公立医疗、教育机构提供信息发布接口，可发布相关的医疗、教育服务信；</t>
    <phoneticPr fontId="10" type="noConversion"/>
  </si>
  <si>
    <t>1.处理器：32 Core@2.4GHz
2.内存：32GB × 2-3200 MT/s最多 16 个 DDR4 内存插槽，支持 RDIMM内存设计速率最大可达 2400 MT/s内存保护支持 ECC单根内存条容量支持 16 GB/32GB
3.硬盘：2 × 2TB 3.5寸硬盘最多支持前部12 × 3.5英寸硬盘传输速度200 Mb/s，可增加配置4个后置3.5英寸/2.5英寸SAS/SATA/SSD硬盘；需额外增加io模组
4.电源：1+1冗余热插拔电源模块</t>
    <phoneticPr fontId="10" type="noConversion"/>
  </si>
  <si>
    <t>1.接口协议：RS232私有协议\ODBC
2.实时监控：用户可以通过系统监测消防报警探测器的运行状态；如果消防厂家的消防主机提供有控制接口，系统可以提供如：消音，复位等操作；
3.数据分析：对消防报警进行统计，分析最易触发火警的区域，从而进行重点监控；
4.联动功能：由于大多数消防系统采用硬件联动方式，这里系统提供软件联动方案
（1）消防系统与视频监控系统的联动，联动的内容有：  
a.自动弹出报警点附近的摄像头监控画面。
b.自动录像，当报警发生后开启录像功能。
c.图像截取功能，报警发生后截取监控摄像机的抓拍图像。
（2）消防系统与一卡通系统的联动内容有：
a.火警触发后打开预设门禁点位的门禁功能（长期开门状态）。
（3）其他联动：
a.发送报警短信通知相关工作人员进行核查。</t>
    <phoneticPr fontId="10" type="noConversion"/>
  </si>
  <si>
    <t>1.系统具有管理功能，包括组织架构、权限管理、数据字典、报表管理、通用查询，原始数据导入、系统参数设置、数据库年结、提醒设置等
2.具有系统基础管理功能。应包括楼宇资料、住户资料、员工资料、小区概况、设施和设备配套功能浏览、智慧小区服务浏览、物业管理流程、业委会概况等：
3.具有收费管理功能，包括入住管理、物业服务费管理，公摊管理、抄表收费。停车收费。缴费通知、收费统计与查询等：
4.系统应具有跨计算机、网络和数据库的能力，能利用小区的有线或无线网络，实现物业管理运营数据和文件等信息的传输、链接、浏览和发布的功能。系统应能满足物业管理与智能化子系统对相关信息与数据的共享。处理、编辑、记录和查询的要求：
5.具有客户服务功能、包括本体维修、室内维修、装修管理、家政服务、客户访谈、服务调度等；具有访客管理功能，可对来访人员情况进行记录、查询等功能：
6.具有日常管理功能，包括钥匙管理、车辆管理、设备设施管理、安全管理、生态环境管理、卫生管理等：
7.具有维修维护管理功能，应建立小区本体、园林景观、公共照明、消防设施、机电设备等资料数据库，包含相关设备设施的技术资料、维护维修信息：可根据小区设备设施的技术资料和维修记录制定物业维护保养计划，具有代收包裹功能，可查询包事的签收状：
8.系统应采用标准通信协议、开放系统应用接口、具备与其它智能化子系统集成及数据共享的功能，满足远程数据采集及控制等需求：
9.系统应保证数据网络传输的安全性，当小区局城网与互联网连接时，应设置网络防火墙并具有用户流量管理功能。</t>
    <phoneticPr fontId="10" type="noConversion"/>
  </si>
  <si>
    <t>不含税材料单价（元）</t>
    <phoneticPr fontId="10" type="noConversion"/>
  </si>
  <si>
    <t>不含税小计（元）</t>
    <phoneticPr fontId="10" type="noConversion"/>
  </si>
  <si>
    <t>A</t>
    <phoneticPr fontId="10" type="noConversion"/>
  </si>
  <si>
    <t>B</t>
    <phoneticPr fontId="10" type="noConversion"/>
  </si>
  <si>
    <t>不含税技术安装调试服务费：</t>
    <phoneticPr fontId="10" type="noConversion"/>
  </si>
  <si>
    <t>C</t>
    <phoneticPr fontId="10" type="noConversion"/>
  </si>
  <si>
    <t>C=A*1.13</t>
    <phoneticPr fontId="10" type="noConversion"/>
  </si>
  <si>
    <t>D</t>
    <phoneticPr fontId="10" type="noConversion"/>
  </si>
  <si>
    <t>含税(6%)技术安装调试服务费：</t>
    <phoneticPr fontId="10" type="noConversion"/>
  </si>
  <si>
    <t>D=B*1.06</t>
    <phoneticPr fontId="10" type="noConversion"/>
  </si>
  <si>
    <t>E</t>
    <phoneticPr fontId="10" type="noConversion"/>
  </si>
  <si>
    <t>含税总价：</t>
    <phoneticPr fontId="10" type="noConversion"/>
  </si>
  <si>
    <t>E=C+D</t>
    <phoneticPr fontId="10" type="noConversion"/>
  </si>
  <si>
    <t>材料不含税合价：</t>
    <phoneticPr fontId="10" type="noConversion"/>
  </si>
  <si>
    <t>材料含税(13%)合价：</t>
    <phoneticPr fontId="10" type="noConversion"/>
  </si>
  <si>
    <t>南宁轨道数智科技有限公司轨道东樾府智能化设备采购及安装项目分项报价表</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</si>
</sst>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23" formatCode="\$#,##0_);\(\$#,##0\)"/>
    <numFmt numFmtId="176" formatCode="0.00_ "/>
    <numFmt numFmtId="177" formatCode="0.00_);[Red]\(0.00\)"/>
  </numFmts>
  <fonts count="14">
    <font>
      <sz val="11"/>
      <color theme="1"/>
      <name val="宋体"/>
      <charset val="134"/>
      <scheme val="minor"/>
    </font>
    <font>
      <b/>
      <sz val="10.5"/>
      <color rgb="FF000000"/>
      <name val="宋体"/>
      <family val="3"/>
      <charset val="134"/>
    </font>
    <font>
      <sz val="10.5"/>
      <color rgb="FF000000"/>
      <name val="宋体"/>
      <family val="3"/>
      <charset val="134"/>
    </font>
    <font>
      <sz val="10.5"/>
      <color rgb="FFFF0000"/>
      <name val="宋体"/>
      <family val="3"/>
      <charset val="134"/>
    </font>
    <font>
      <sz val="11"/>
      <color theme="1"/>
      <name val="宋体"/>
      <family val="3"/>
      <charset val="134"/>
    </font>
    <font>
      <b/>
      <sz val="12"/>
      <color theme="1"/>
      <name val="宋体"/>
      <family val="3"/>
      <charset val="134"/>
    </font>
    <font>
      <sz val="12"/>
      <color theme="1"/>
      <name val="宋体"/>
      <family val="3"/>
      <charset val="134"/>
    </font>
    <font>
      <sz val="12"/>
      <color theme="1"/>
      <name val="宋体"/>
      <family val="3"/>
      <charset val="134"/>
      <scheme val="minor"/>
    </font>
    <font>
      <b/>
      <sz val="12"/>
      <color indexed="8"/>
      <name val="宋体"/>
      <family val="3"/>
      <charset val="134"/>
    </font>
    <font>
      <sz val="12"/>
      <color indexed="8"/>
      <name val="宋体"/>
      <family val="3"/>
      <charset val="134"/>
    </font>
    <font>
      <sz val="9"/>
      <name val="宋体"/>
      <family val="3"/>
      <charset val="134"/>
      <scheme val="minor"/>
    </font>
    <font>
      <b/>
      <sz val="11"/>
      <name val="宋体"/>
      <family val="3"/>
      <charset val="134"/>
      <scheme val="major"/>
    </font>
    <font>
      <sz val="11"/>
      <name val="宋体"/>
      <family val="3"/>
      <charset val="134"/>
      <scheme val="major"/>
    </font>
    <font>
      <sz val="10"/>
      <name val="宋体"/>
      <family val="3"/>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46">
    <xf numFmtId="0" fontId="0" fillId="0" borderId="0" xfId="0">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0" xfId="0" applyFont="1">
      <alignmen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7" fillId="0" borderId="0" xfId="0" applyFont="1">
      <alignment vertical="center"/>
    </xf>
    <xf numFmtId="2" fontId="8" fillId="0" borderId="1" xfId="0" applyNumberFormat="1" applyFont="1" applyBorder="1" applyAlignment="1">
      <alignment horizontal="right" vertical="center" shrinkToFit="1"/>
    </xf>
    <xf numFmtId="2" fontId="8" fillId="0" borderId="1" xfId="0" applyNumberFormat="1" applyFont="1" applyBorder="1" applyAlignment="1">
      <alignment horizontal="left" vertical="center" shrinkToFit="1"/>
    </xf>
    <xf numFmtId="0" fontId="9" fillId="0" borderId="0" xfId="0" applyFont="1" applyAlignment="1"/>
    <xf numFmtId="0" fontId="9" fillId="0" borderId="1" xfId="0" applyFont="1" applyBorder="1" applyAlignment="1">
      <alignment horizontal="center" vertical="center"/>
    </xf>
    <xf numFmtId="23" fontId="9" fillId="0" borderId="1" xfId="0" applyNumberFormat="1" applyFont="1" applyBorder="1" applyAlignment="1">
      <alignment horizontal="left" vertical="center" wrapText="1"/>
    </xf>
    <xf numFmtId="0" fontId="9" fillId="0" borderId="1" xfId="0" applyFont="1" applyBorder="1" applyAlignment="1">
      <alignment horizontal="right" vertical="center"/>
    </xf>
    <xf numFmtId="23" fontId="9" fillId="0" borderId="1" xfId="0" applyNumberFormat="1" applyFont="1" applyBorder="1" applyAlignment="1">
      <alignment horizontal="center" vertical="center" wrapText="1"/>
    </xf>
    <xf numFmtId="177" fontId="9" fillId="0" borderId="1" xfId="0" applyNumberFormat="1" applyFont="1" applyBorder="1" applyAlignment="1">
      <alignment horizontal="right" vertical="center" shrinkToFit="1"/>
    </xf>
    <xf numFmtId="2" fontId="9" fillId="0" borderId="1" xfId="0" applyNumberFormat="1" applyFont="1" applyBorder="1" applyAlignment="1">
      <alignment horizontal="right" vertical="center" shrinkToFit="1"/>
    </xf>
    <xf numFmtId="2" fontId="9" fillId="0" borderId="1" xfId="0" applyNumberFormat="1" applyFont="1" applyBorder="1" applyAlignment="1">
      <alignment horizontal="left" vertical="center" wrapText="1" shrinkToFit="1"/>
    </xf>
    <xf numFmtId="2" fontId="9" fillId="0" borderId="1" xfId="0" applyNumberFormat="1" applyFont="1" applyBorder="1" applyAlignment="1">
      <alignment horizontal="left" vertical="center" shrinkToFit="1"/>
    </xf>
    <xf numFmtId="0" fontId="9" fillId="0" borderId="1" xfId="0" applyFont="1" applyBorder="1" applyAlignment="1">
      <alignment horizontal="center" vertical="center" wrapText="1"/>
    </xf>
    <xf numFmtId="0" fontId="9" fillId="0" borderId="1" xfId="0" applyFont="1" applyBorder="1" applyAlignment="1">
      <alignment horizontal="right" vertical="center" wrapText="1"/>
    </xf>
    <xf numFmtId="23" fontId="9" fillId="0" borderId="6" xfId="0" applyNumberFormat="1" applyFont="1" applyBorder="1" applyAlignment="1">
      <alignment horizontal="left" vertical="center" wrapText="1"/>
    </xf>
    <xf numFmtId="23" fontId="9" fillId="0" borderId="6" xfId="0" applyNumberFormat="1" applyFont="1" applyBorder="1" applyAlignment="1">
      <alignment horizontal="center" vertical="center" wrapText="1"/>
    </xf>
    <xf numFmtId="177" fontId="9" fillId="0" borderId="0" xfId="0" applyNumberFormat="1" applyFont="1" applyAlignment="1"/>
    <xf numFmtId="0" fontId="9" fillId="0" borderId="0" xfId="0" applyFont="1" applyAlignment="1">
      <alignment horizontal="left"/>
    </xf>
    <xf numFmtId="0" fontId="11" fillId="0" borderId="1" xfId="0" applyFont="1" applyBorder="1" applyAlignment="1">
      <alignment horizontal="center" vertical="center" wrapText="1"/>
    </xf>
    <xf numFmtId="176" fontId="11" fillId="0" borderId="1" xfId="0" applyNumberFormat="1" applyFont="1" applyBorder="1" applyAlignment="1">
      <alignment horizontal="right" vertical="center" wrapText="1"/>
    </xf>
    <xf numFmtId="0" fontId="12" fillId="0" borderId="1" xfId="0" applyFont="1" applyBorder="1" applyAlignment="1">
      <alignment horizontal="left" vertical="center" wrapText="1"/>
    </xf>
    <xf numFmtId="0" fontId="4" fillId="0" borderId="0" xfId="0" applyFont="1">
      <alignment vertical="center"/>
    </xf>
    <xf numFmtId="0" fontId="13" fillId="0" borderId="1" xfId="0" applyFont="1" applyBorder="1" applyAlignment="1">
      <alignment horizontal="left" vertical="center" wrapText="1"/>
    </xf>
    <xf numFmtId="176" fontId="11" fillId="0" borderId="5" xfId="0" applyNumberFormat="1" applyFont="1" applyBorder="1" applyAlignment="1">
      <alignment horizontal="right" vertical="center" wrapText="1"/>
    </xf>
    <xf numFmtId="0" fontId="9" fillId="0" borderId="0" xfId="0" applyFont="1" applyAlignment="1">
      <alignment horizontal="right" vertical="center"/>
    </xf>
    <xf numFmtId="0" fontId="11" fillId="0" borderId="3" xfId="0" applyFont="1" applyBorder="1" applyAlignment="1">
      <alignment horizontal="right" vertical="center" wrapText="1"/>
    </xf>
    <xf numFmtId="0" fontId="11" fillId="0" borderId="5" xfId="0" applyFont="1" applyBorder="1" applyAlignment="1">
      <alignment horizontal="right"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4" fillId="0" borderId="1" xfId="0" applyFont="1" applyBorder="1" applyAlignment="1">
      <alignment horizontal="center" vertical="center"/>
    </xf>
    <xf numFmtId="23" fontId="8" fillId="0" borderId="3" xfId="0" applyNumberFormat="1" applyFont="1" applyBorder="1" applyAlignment="1">
      <alignment horizontal="left" vertical="center" wrapText="1"/>
    </xf>
    <xf numFmtId="23" fontId="8" fillId="0" borderId="4" xfId="0" applyNumberFormat="1" applyFont="1" applyBorder="1" applyAlignment="1">
      <alignment horizontal="left" vertical="center" wrapText="1"/>
    </xf>
    <xf numFmtId="23" fontId="8" fillId="0" borderId="5" xfId="0" applyNumberFormat="1" applyFont="1" applyBorder="1" applyAlignment="1">
      <alignment horizontal="left"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1"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F85208"/>
      <color rgb="FFFD5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sheetPr>
  <dimension ref="A1:G352"/>
  <sheetViews>
    <sheetView showGridLines="0" tabSelected="1" zoomScale="80" zoomScaleNormal="80" workbookViewId="0">
      <pane ySplit="2" topLeftCell="A3" activePane="bottomLeft" state="frozen"/>
      <selection pane="bottomLeft" activeCell="D4" sqref="D4"/>
    </sheetView>
  </sheetViews>
  <sheetFormatPr defaultColWidth="11.08984375" defaultRowHeight="15" outlineLevelRow="1"/>
  <cols>
    <col min="1" max="1" width="5.6328125" style="13"/>
    <col min="2" max="2" width="43.6328125" style="13" customWidth="1"/>
    <col min="3" max="3" width="7.453125" style="34" customWidth="1"/>
    <col min="4" max="4" width="6.08984375" style="13"/>
    <col min="5" max="5" width="21.90625" style="26" customWidth="1"/>
    <col min="6" max="6" width="21.90625" style="13" customWidth="1"/>
    <col min="7" max="7" width="81.36328125" style="27" customWidth="1"/>
    <col min="8" max="16384" width="11.08984375" style="13"/>
  </cols>
  <sheetData>
    <row r="1" spans="1:7" s="5" customFormat="1">
      <c r="A1" s="43" t="s">
        <v>510</v>
      </c>
      <c r="B1" s="44"/>
      <c r="C1" s="44"/>
      <c r="D1" s="44"/>
      <c r="E1" s="44"/>
      <c r="F1" s="44"/>
      <c r="G1" s="44"/>
    </row>
    <row r="2" spans="1:7" s="10" customFormat="1" ht="30">
      <c r="A2" s="6" t="s">
        <v>13</v>
      </c>
      <c r="B2" s="7" t="s">
        <v>14</v>
      </c>
      <c r="C2" s="8" t="s">
        <v>15</v>
      </c>
      <c r="D2" s="6" t="s">
        <v>16</v>
      </c>
      <c r="E2" s="9" t="s">
        <v>495</v>
      </c>
      <c r="F2" s="8" t="s">
        <v>496</v>
      </c>
      <c r="G2" s="7" t="s">
        <v>17</v>
      </c>
    </row>
    <row r="3" spans="1:7">
      <c r="A3" s="40" t="s">
        <v>18</v>
      </c>
      <c r="B3" s="41"/>
      <c r="C3" s="41"/>
      <c r="D3" s="41"/>
      <c r="E3" s="42"/>
      <c r="F3" s="11"/>
      <c r="G3" s="12"/>
    </row>
    <row r="4" spans="1:7" ht="240" outlineLevel="1">
      <c r="A4" s="14">
        <v>1</v>
      </c>
      <c r="B4" s="15" t="s">
        <v>1</v>
      </c>
      <c r="C4" s="16">
        <v>1</v>
      </c>
      <c r="D4" s="17" t="s">
        <v>19</v>
      </c>
      <c r="E4" s="18"/>
      <c r="F4" s="19">
        <f>E4*C4</f>
        <v>0</v>
      </c>
      <c r="G4" s="20" t="s">
        <v>491</v>
      </c>
    </row>
    <row r="5" spans="1:7">
      <c r="A5" s="40" t="s">
        <v>20</v>
      </c>
      <c r="B5" s="41"/>
      <c r="C5" s="41"/>
      <c r="D5" s="41"/>
      <c r="E5" s="42"/>
      <c r="F5" s="11"/>
      <c r="G5" s="20"/>
    </row>
    <row r="6" spans="1:7" ht="150" outlineLevel="1">
      <c r="A6" s="14">
        <v>2</v>
      </c>
      <c r="B6" s="15" t="s">
        <v>21</v>
      </c>
      <c r="C6" s="16">
        <v>1</v>
      </c>
      <c r="D6" s="17" t="s">
        <v>19</v>
      </c>
      <c r="E6" s="18"/>
      <c r="F6" s="19">
        <f>E6*C6</f>
        <v>0</v>
      </c>
      <c r="G6" s="20" t="s">
        <v>490</v>
      </c>
    </row>
    <row r="7" spans="1:7" ht="75" outlineLevel="1">
      <c r="A7" s="14">
        <v>3</v>
      </c>
      <c r="B7" s="15" t="s">
        <v>22</v>
      </c>
      <c r="C7" s="16">
        <v>1</v>
      </c>
      <c r="D7" s="17" t="s">
        <v>23</v>
      </c>
      <c r="E7" s="18"/>
      <c r="F7" s="19">
        <f>E7*C7</f>
        <v>0</v>
      </c>
      <c r="G7" s="20" t="s">
        <v>24</v>
      </c>
    </row>
    <row r="8" spans="1:7" ht="90" outlineLevel="1">
      <c r="A8" s="14">
        <v>4</v>
      </c>
      <c r="B8" s="15" t="s">
        <v>25</v>
      </c>
      <c r="C8" s="16">
        <v>1</v>
      </c>
      <c r="D8" s="17" t="s">
        <v>23</v>
      </c>
      <c r="E8" s="18"/>
      <c r="F8" s="19">
        <f>E8*C8</f>
        <v>0</v>
      </c>
      <c r="G8" s="20" t="s">
        <v>26</v>
      </c>
    </row>
    <row r="9" spans="1:7" outlineLevel="1">
      <c r="A9" s="14">
        <v>5</v>
      </c>
      <c r="B9" s="15" t="s">
        <v>489</v>
      </c>
      <c r="C9" s="16">
        <v>4559</v>
      </c>
      <c r="D9" s="17" t="s">
        <v>27</v>
      </c>
      <c r="E9" s="18"/>
      <c r="F9" s="19">
        <f>E9*C9</f>
        <v>0</v>
      </c>
      <c r="G9" s="21" t="s">
        <v>28</v>
      </c>
    </row>
    <row r="10" spans="1:7">
      <c r="A10" s="40" t="s">
        <v>29</v>
      </c>
      <c r="B10" s="41"/>
      <c r="C10" s="41"/>
      <c r="D10" s="41"/>
      <c r="E10" s="42"/>
      <c r="F10" s="11"/>
      <c r="G10" s="21"/>
    </row>
    <row r="11" spans="1:7" ht="315" outlineLevel="1">
      <c r="A11" s="22">
        <v>6</v>
      </c>
      <c r="B11" s="15" t="s">
        <v>2</v>
      </c>
      <c r="C11" s="23">
        <v>1</v>
      </c>
      <c r="D11" s="17" t="s">
        <v>19</v>
      </c>
      <c r="E11" s="18"/>
      <c r="F11" s="19">
        <f>E11*C11</f>
        <v>0</v>
      </c>
      <c r="G11" s="20" t="s">
        <v>494</v>
      </c>
    </row>
    <row r="12" spans="1:7">
      <c r="A12" s="40" t="s">
        <v>30</v>
      </c>
      <c r="B12" s="41"/>
      <c r="C12" s="41"/>
      <c r="D12" s="41"/>
      <c r="E12" s="42"/>
      <c r="F12" s="11"/>
      <c r="G12" s="20"/>
    </row>
    <row r="13" spans="1:7" ht="180" outlineLevel="1">
      <c r="A13" s="14">
        <v>7</v>
      </c>
      <c r="B13" s="15" t="s">
        <v>31</v>
      </c>
      <c r="C13" s="16">
        <v>1</v>
      </c>
      <c r="D13" s="17" t="s">
        <v>23</v>
      </c>
      <c r="E13" s="18"/>
      <c r="F13" s="19">
        <f t="shared" ref="F13:F32" si="0">E13*C13</f>
        <v>0</v>
      </c>
      <c r="G13" s="20" t="s">
        <v>32</v>
      </c>
    </row>
    <row r="14" spans="1:7" outlineLevel="1">
      <c r="A14" s="14">
        <v>8</v>
      </c>
      <c r="B14" s="15" t="s">
        <v>33</v>
      </c>
      <c r="C14" s="16">
        <v>1</v>
      </c>
      <c r="D14" s="17" t="s">
        <v>19</v>
      </c>
      <c r="E14" s="18"/>
      <c r="F14" s="19">
        <f t="shared" si="0"/>
        <v>0</v>
      </c>
      <c r="G14" s="21" t="s">
        <v>486</v>
      </c>
    </row>
    <row r="15" spans="1:7" ht="60" outlineLevel="1">
      <c r="A15" s="14">
        <v>9</v>
      </c>
      <c r="B15" s="15" t="s">
        <v>1</v>
      </c>
      <c r="C15" s="16">
        <v>1</v>
      </c>
      <c r="D15" s="17" t="s">
        <v>19</v>
      </c>
      <c r="E15" s="18"/>
      <c r="F15" s="19">
        <f t="shared" si="0"/>
        <v>0</v>
      </c>
      <c r="G15" s="20" t="s">
        <v>34</v>
      </c>
    </row>
    <row r="16" spans="1:7" ht="60" outlineLevel="1">
      <c r="A16" s="14">
        <v>10</v>
      </c>
      <c r="B16" s="15" t="s">
        <v>21</v>
      </c>
      <c r="C16" s="16">
        <v>1</v>
      </c>
      <c r="D16" s="17" t="s">
        <v>19</v>
      </c>
      <c r="E16" s="18"/>
      <c r="F16" s="19">
        <f t="shared" si="0"/>
        <v>0</v>
      </c>
      <c r="G16" s="20" t="s">
        <v>35</v>
      </c>
    </row>
    <row r="17" spans="1:7" ht="45" outlineLevel="1">
      <c r="A17" s="14">
        <v>11</v>
      </c>
      <c r="B17" s="15" t="s">
        <v>2</v>
      </c>
      <c r="C17" s="16">
        <v>1</v>
      </c>
      <c r="D17" s="17" t="s">
        <v>19</v>
      </c>
      <c r="E17" s="18"/>
      <c r="F17" s="19">
        <f t="shared" si="0"/>
        <v>0</v>
      </c>
      <c r="G17" s="20" t="s">
        <v>36</v>
      </c>
    </row>
    <row r="18" spans="1:7" ht="30" outlineLevel="1">
      <c r="A18" s="14">
        <v>12</v>
      </c>
      <c r="B18" s="15" t="s">
        <v>37</v>
      </c>
      <c r="C18" s="16">
        <v>1</v>
      </c>
      <c r="D18" s="17" t="s">
        <v>19</v>
      </c>
      <c r="E18" s="18"/>
      <c r="F18" s="19">
        <f t="shared" si="0"/>
        <v>0</v>
      </c>
      <c r="G18" s="20" t="s">
        <v>38</v>
      </c>
    </row>
    <row r="19" spans="1:7" ht="75" outlineLevel="1">
      <c r="A19" s="14">
        <v>13</v>
      </c>
      <c r="B19" s="15" t="s">
        <v>39</v>
      </c>
      <c r="C19" s="16">
        <v>1</v>
      </c>
      <c r="D19" s="17" t="s">
        <v>19</v>
      </c>
      <c r="E19" s="18"/>
      <c r="F19" s="19">
        <f t="shared" si="0"/>
        <v>0</v>
      </c>
      <c r="G19" s="20" t="s">
        <v>40</v>
      </c>
    </row>
    <row r="20" spans="1:7" ht="60" outlineLevel="1">
      <c r="A20" s="14">
        <v>14</v>
      </c>
      <c r="B20" s="15" t="s">
        <v>3</v>
      </c>
      <c r="C20" s="16">
        <v>1</v>
      </c>
      <c r="D20" s="17" t="s">
        <v>19</v>
      </c>
      <c r="E20" s="18"/>
      <c r="F20" s="19">
        <f t="shared" si="0"/>
        <v>0</v>
      </c>
      <c r="G20" s="20" t="s">
        <v>41</v>
      </c>
    </row>
    <row r="21" spans="1:7" ht="195" outlineLevel="1">
      <c r="A21" s="14">
        <v>15</v>
      </c>
      <c r="B21" s="15" t="s">
        <v>42</v>
      </c>
      <c r="C21" s="16">
        <v>1</v>
      </c>
      <c r="D21" s="17" t="s">
        <v>19</v>
      </c>
      <c r="E21" s="18"/>
      <c r="F21" s="19">
        <f t="shared" si="0"/>
        <v>0</v>
      </c>
      <c r="G21" s="20" t="s">
        <v>493</v>
      </c>
    </row>
    <row r="22" spans="1:7" ht="105" outlineLevel="1">
      <c r="A22" s="22">
        <v>16</v>
      </c>
      <c r="B22" s="15" t="s">
        <v>6</v>
      </c>
      <c r="C22" s="23">
        <v>1</v>
      </c>
      <c r="D22" s="17" t="s">
        <v>19</v>
      </c>
      <c r="E22" s="18"/>
      <c r="F22" s="19">
        <f t="shared" si="0"/>
        <v>0</v>
      </c>
      <c r="G22" s="20" t="s">
        <v>43</v>
      </c>
    </row>
    <row r="23" spans="1:7" ht="90" outlineLevel="1">
      <c r="A23" s="14">
        <v>17</v>
      </c>
      <c r="B23" s="15" t="s">
        <v>7</v>
      </c>
      <c r="C23" s="16">
        <v>1</v>
      </c>
      <c r="D23" s="17" t="s">
        <v>19</v>
      </c>
      <c r="E23" s="18"/>
      <c r="F23" s="19">
        <f t="shared" si="0"/>
        <v>0</v>
      </c>
      <c r="G23" s="20" t="s">
        <v>44</v>
      </c>
    </row>
    <row r="24" spans="1:7" ht="105" outlineLevel="1">
      <c r="A24" s="14">
        <v>18</v>
      </c>
      <c r="B24" s="15" t="s">
        <v>10</v>
      </c>
      <c r="C24" s="16">
        <v>1</v>
      </c>
      <c r="D24" s="17" t="s">
        <v>19</v>
      </c>
      <c r="E24" s="18"/>
      <c r="F24" s="19">
        <f t="shared" si="0"/>
        <v>0</v>
      </c>
      <c r="G24" s="20" t="s">
        <v>45</v>
      </c>
    </row>
    <row r="25" spans="1:7" ht="105" outlineLevel="1">
      <c r="A25" s="14">
        <v>19</v>
      </c>
      <c r="B25" s="15" t="s">
        <v>4</v>
      </c>
      <c r="C25" s="16">
        <v>1</v>
      </c>
      <c r="D25" s="17" t="s">
        <v>19</v>
      </c>
      <c r="E25" s="18"/>
      <c r="F25" s="19">
        <f t="shared" si="0"/>
        <v>0</v>
      </c>
      <c r="G25" s="20" t="s">
        <v>46</v>
      </c>
    </row>
    <row r="26" spans="1:7" ht="105" outlineLevel="1">
      <c r="A26" s="14">
        <v>20</v>
      </c>
      <c r="B26" s="15" t="s">
        <v>47</v>
      </c>
      <c r="C26" s="16">
        <v>1</v>
      </c>
      <c r="D26" s="17" t="s">
        <v>19</v>
      </c>
      <c r="E26" s="18"/>
      <c r="F26" s="19">
        <f t="shared" si="0"/>
        <v>0</v>
      </c>
      <c r="G26" s="20" t="s">
        <v>48</v>
      </c>
    </row>
    <row r="27" spans="1:7" ht="315" outlineLevel="1">
      <c r="A27" s="14">
        <v>21</v>
      </c>
      <c r="B27" s="15" t="s">
        <v>8</v>
      </c>
      <c r="C27" s="16">
        <v>1</v>
      </c>
      <c r="D27" s="17" t="s">
        <v>19</v>
      </c>
      <c r="E27" s="18"/>
      <c r="F27" s="19">
        <f t="shared" si="0"/>
        <v>0</v>
      </c>
      <c r="G27" s="20" t="s">
        <v>49</v>
      </c>
    </row>
    <row r="28" spans="1:7" ht="60" outlineLevel="1">
      <c r="A28" s="14">
        <v>22</v>
      </c>
      <c r="B28" s="15" t="s">
        <v>50</v>
      </c>
      <c r="C28" s="16">
        <v>1</v>
      </c>
      <c r="D28" s="17" t="s">
        <v>19</v>
      </c>
      <c r="E28" s="18"/>
      <c r="F28" s="19">
        <f t="shared" si="0"/>
        <v>0</v>
      </c>
      <c r="G28" s="20" t="s">
        <v>51</v>
      </c>
    </row>
    <row r="29" spans="1:7" outlineLevel="1">
      <c r="A29" s="14">
        <v>23</v>
      </c>
      <c r="B29" s="15" t="s">
        <v>52</v>
      </c>
      <c r="C29" s="16">
        <v>1</v>
      </c>
      <c r="D29" s="17" t="s">
        <v>53</v>
      </c>
      <c r="E29" s="18"/>
      <c r="F29" s="19">
        <f t="shared" si="0"/>
        <v>0</v>
      </c>
      <c r="G29" s="21" t="s">
        <v>54</v>
      </c>
    </row>
    <row r="30" spans="1:7" ht="105" outlineLevel="1">
      <c r="A30" s="22">
        <v>24</v>
      </c>
      <c r="B30" s="15" t="s">
        <v>55</v>
      </c>
      <c r="C30" s="23">
        <v>1</v>
      </c>
      <c r="D30" s="17" t="s">
        <v>23</v>
      </c>
      <c r="E30" s="18"/>
      <c r="F30" s="19">
        <f t="shared" si="0"/>
        <v>0</v>
      </c>
      <c r="G30" s="20" t="s">
        <v>487</v>
      </c>
    </row>
    <row r="31" spans="1:7" ht="30" outlineLevel="1">
      <c r="A31" s="14">
        <v>25</v>
      </c>
      <c r="B31" s="15" t="s">
        <v>56</v>
      </c>
      <c r="C31" s="16">
        <v>1</v>
      </c>
      <c r="D31" s="17" t="s">
        <v>19</v>
      </c>
      <c r="E31" s="18"/>
      <c r="F31" s="19">
        <f t="shared" si="0"/>
        <v>0</v>
      </c>
      <c r="G31" s="20" t="s">
        <v>488</v>
      </c>
    </row>
    <row r="32" spans="1:7" outlineLevel="1">
      <c r="A32" s="14">
        <v>26</v>
      </c>
      <c r="B32" s="15" t="s">
        <v>57</v>
      </c>
      <c r="C32" s="16">
        <v>1</v>
      </c>
      <c r="D32" s="17" t="s">
        <v>23</v>
      </c>
      <c r="E32" s="18"/>
      <c r="F32" s="19">
        <f t="shared" si="0"/>
        <v>0</v>
      </c>
      <c r="G32" s="20" t="s">
        <v>58</v>
      </c>
    </row>
    <row r="33" spans="1:7">
      <c r="A33" s="40" t="s">
        <v>59</v>
      </c>
      <c r="B33" s="41"/>
      <c r="C33" s="41"/>
      <c r="D33" s="41"/>
      <c r="E33" s="42"/>
      <c r="F33" s="11"/>
      <c r="G33" s="20"/>
    </row>
    <row r="34" spans="1:7" outlineLevel="1">
      <c r="A34" s="40" t="s">
        <v>60</v>
      </c>
      <c r="B34" s="41" t="s">
        <v>60</v>
      </c>
      <c r="C34" s="41"/>
      <c r="D34" s="41"/>
      <c r="E34" s="42"/>
      <c r="F34" s="11"/>
      <c r="G34" s="12"/>
    </row>
    <row r="35" spans="1:7" ht="30" outlineLevel="1">
      <c r="A35" s="14">
        <v>27</v>
      </c>
      <c r="B35" s="15" t="s">
        <v>61</v>
      </c>
      <c r="C35" s="16">
        <v>1</v>
      </c>
      <c r="D35" s="17" t="s">
        <v>19</v>
      </c>
      <c r="E35" s="18"/>
      <c r="F35" s="19">
        <f>E35*C35</f>
        <v>0</v>
      </c>
      <c r="G35" s="20" t="s">
        <v>62</v>
      </c>
    </row>
    <row r="36" spans="1:7" ht="135" outlineLevel="1">
      <c r="A36" s="14">
        <v>28</v>
      </c>
      <c r="B36" s="15" t="s">
        <v>63</v>
      </c>
      <c r="C36" s="16">
        <v>1</v>
      </c>
      <c r="D36" s="17" t="s">
        <v>23</v>
      </c>
      <c r="E36" s="18"/>
      <c r="F36" s="19">
        <f>E36*C36</f>
        <v>0</v>
      </c>
      <c r="G36" s="20" t="s">
        <v>64</v>
      </c>
    </row>
    <row r="37" spans="1:7" outlineLevel="1">
      <c r="A37" s="40" t="s">
        <v>65</v>
      </c>
      <c r="B37" s="41" t="s">
        <v>65</v>
      </c>
      <c r="C37" s="41"/>
      <c r="D37" s="41"/>
      <c r="E37" s="42"/>
      <c r="F37" s="11"/>
      <c r="G37" s="12"/>
    </row>
    <row r="38" spans="1:7" ht="120" outlineLevel="1">
      <c r="A38" s="14">
        <v>29</v>
      </c>
      <c r="B38" s="15" t="s">
        <v>66</v>
      </c>
      <c r="C38" s="16">
        <v>7</v>
      </c>
      <c r="D38" s="17" t="s">
        <v>23</v>
      </c>
      <c r="E38" s="18"/>
      <c r="F38" s="19">
        <f t="shared" ref="F38:F46" si="1">E38*C38</f>
        <v>0</v>
      </c>
      <c r="G38" s="20" t="s">
        <v>67</v>
      </c>
    </row>
    <row r="39" spans="1:7" outlineLevel="1">
      <c r="A39" s="14">
        <v>30</v>
      </c>
      <c r="B39" s="15" t="s">
        <v>68</v>
      </c>
      <c r="C39" s="16">
        <v>7</v>
      </c>
      <c r="D39" s="17" t="s">
        <v>23</v>
      </c>
      <c r="E39" s="18"/>
      <c r="F39" s="19">
        <f t="shared" si="1"/>
        <v>0</v>
      </c>
      <c r="G39" s="20" t="s">
        <v>69</v>
      </c>
    </row>
    <row r="40" spans="1:7" ht="30" outlineLevel="1">
      <c r="A40" s="14">
        <v>31</v>
      </c>
      <c r="B40" s="15" t="s">
        <v>70</v>
      </c>
      <c r="C40" s="16">
        <v>7</v>
      </c>
      <c r="D40" s="17" t="s">
        <v>23</v>
      </c>
      <c r="E40" s="18"/>
      <c r="F40" s="19">
        <f t="shared" si="1"/>
        <v>0</v>
      </c>
      <c r="G40" s="20" t="s">
        <v>71</v>
      </c>
    </row>
    <row r="41" spans="1:7" outlineLevel="1">
      <c r="A41" s="14">
        <v>32</v>
      </c>
      <c r="B41" s="15" t="s">
        <v>72</v>
      </c>
      <c r="C41" s="16">
        <v>7</v>
      </c>
      <c r="D41" s="17" t="s">
        <v>73</v>
      </c>
      <c r="E41" s="18"/>
      <c r="F41" s="19">
        <f t="shared" si="1"/>
        <v>0</v>
      </c>
      <c r="G41" s="20" t="s">
        <v>74</v>
      </c>
    </row>
    <row r="42" spans="1:7" outlineLevel="1">
      <c r="A42" s="14">
        <v>33</v>
      </c>
      <c r="B42" s="15" t="s">
        <v>75</v>
      </c>
      <c r="C42" s="16">
        <v>27.18</v>
      </c>
      <c r="D42" s="17" t="s">
        <v>76</v>
      </c>
      <c r="E42" s="18"/>
      <c r="F42" s="19">
        <f t="shared" si="1"/>
        <v>0</v>
      </c>
      <c r="G42" s="20"/>
    </row>
    <row r="43" spans="1:7" outlineLevel="1">
      <c r="A43" s="14">
        <v>34</v>
      </c>
      <c r="B43" s="15" t="s">
        <v>77</v>
      </c>
      <c r="C43" s="16">
        <v>73.37</v>
      </c>
      <c r="D43" s="17" t="s">
        <v>76</v>
      </c>
      <c r="E43" s="18"/>
      <c r="F43" s="19">
        <f t="shared" si="1"/>
        <v>0</v>
      </c>
      <c r="G43" s="20"/>
    </row>
    <row r="44" spans="1:7" outlineLevel="1">
      <c r="A44" s="14">
        <v>35</v>
      </c>
      <c r="B44" s="15" t="s">
        <v>78</v>
      </c>
      <c r="C44" s="16">
        <v>61.64</v>
      </c>
      <c r="D44" s="17" t="s">
        <v>76</v>
      </c>
      <c r="E44" s="18"/>
      <c r="F44" s="19">
        <f t="shared" si="1"/>
        <v>0</v>
      </c>
      <c r="G44" s="20"/>
    </row>
    <row r="45" spans="1:7" outlineLevel="1">
      <c r="A45" s="14">
        <v>36</v>
      </c>
      <c r="B45" s="15" t="s">
        <v>466</v>
      </c>
      <c r="C45" s="16">
        <v>45.839999999999996</v>
      </c>
      <c r="D45" s="17" t="s">
        <v>76</v>
      </c>
      <c r="E45" s="18"/>
      <c r="F45" s="19">
        <f t="shared" si="1"/>
        <v>0</v>
      </c>
      <c r="G45" s="20"/>
    </row>
    <row r="46" spans="1:7" outlineLevel="1">
      <c r="A46" s="14">
        <v>37</v>
      </c>
      <c r="B46" s="15" t="s">
        <v>467</v>
      </c>
      <c r="C46" s="16">
        <v>61.64</v>
      </c>
      <c r="D46" s="17" t="s">
        <v>76</v>
      </c>
      <c r="E46" s="18"/>
      <c r="F46" s="19">
        <f t="shared" si="1"/>
        <v>0</v>
      </c>
      <c r="G46" s="20"/>
    </row>
    <row r="47" spans="1:7" outlineLevel="1">
      <c r="A47" s="40" t="s">
        <v>81</v>
      </c>
      <c r="B47" s="41" t="s">
        <v>81</v>
      </c>
      <c r="C47" s="41"/>
      <c r="D47" s="41"/>
      <c r="E47" s="42"/>
      <c r="F47" s="11"/>
      <c r="G47" s="12"/>
    </row>
    <row r="48" spans="1:7" ht="120" outlineLevel="1">
      <c r="A48" s="14">
        <v>38</v>
      </c>
      <c r="B48" s="15" t="s">
        <v>66</v>
      </c>
      <c r="C48" s="16">
        <v>5</v>
      </c>
      <c r="D48" s="17" t="s">
        <v>23</v>
      </c>
      <c r="E48" s="18"/>
      <c r="F48" s="19">
        <f t="shared" ref="F48:F59" si="2">E48*C48</f>
        <v>0</v>
      </c>
      <c r="G48" s="20" t="s">
        <v>67</v>
      </c>
    </row>
    <row r="49" spans="1:7" outlineLevel="1">
      <c r="A49" s="14">
        <v>39</v>
      </c>
      <c r="B49" s="15" t="s">
        <v>68</v>
      </c>
      <c r="C49" s="16">
        <v>5</v>
      </c>
      <c r="D49" s="17" t="s">
        <v>23</v>
      </c>
      <c r="E49" s="18"/>
      <c r="F49" s="19">
        <f t="shared" si="2"/>
        <v>0</v>
      </c>
      <c r="G49" s="20" t="s">
        <v>69</v>
      </c>
    </row>
    <row r="50" spans="1:7" ht="30" outlineLevel="1">
      <c r="A50" s="14">
        <v>40</v>
      </c>
      <c r="B50" s="15" t="s">
        <v>70</v>
      </c>
      <c r="C50" s="16">
        <v>5</v>
      </c>
      <c r="D50" s="17" t="s">
        <v>23</v>
      </c>
      <c r="E50" s="18"/>
      <c r="F50" s="19">
        <f t="shared" si="2"/>
        <v>0</v>
      </c>
      <c r="G50" s="20" t="s">
        <v>71</v>
      </c>
    </row>
    <row r="51" spans="1:7" outlineLevel="1">
      <c r="A51" s="14">
        <v>41</v>
      </c>
      <c r="B51" s="15" t="s">
        <v>72</v>
      </c>
      <c r="C51" s="16">
        <v>5</v>
      </c>
      <c r="D51" s="17" t="s">
        <v>73</v>
      </c>
      <c r="E51" s="18"/>
      <c r="F51" s="19">
        <f t="shared" si="2"/>
        <v>0</v>
      </c>
      <c r="G51" s="20" t="s">
        <v>74</v>
      </c>
    </row>
    <row r="52" spans="1:7" ht="120" outlineLevel="1">
      <c r="A52" s="14">
        <v>42</v>
      </c>
      <c r="B52" s="15" t="s">
        <v>82</v>
      </c>
      <c r="C52" s="16">
        <v>2</v>
      </c>
      <c r="D52" s="17" t="s">
        <v>23</v>
      </c>
      <c r="E52" s="18"/>
      <c r="F52" s="19">
        <f t="shared" si="2"/>
        <v>0</v>
      </c>
      <c r="G52" s="20" t="s">
        <v>67</v>
      </c>
    </row>
    <row r="53" spans="1:7" ht="60" outlineLevel="1">
      <c r="A53" s="14">
        <v>43</v>
      </c>
      <c r="B53" s="15" t="s">
        <v>83</v>
      </c>
      <c r="C53" s="16">
        <v>381</v>
      </c>
      <c r="D53" s="17" t="s">
        <v>23</v>
      </c>
      <c r="E53" s="18"/>
      <c r="F53" s="19">
        <f t="shared" si="2"/>
        <v>0</v>
      </c>
      <c r="G53" s="20" t="s">
        <v>84</v>
      </c>
    </row>
    <row r="54" spans="1:7" outlineLevel="1">
      <c r="A54" s="14">
        <v>44</v>
      </c>
      <c r="B54" s="15" t="s">
        <v>75</v>
      </c>
      <c r="C54" s="16">
        <v>28.379999999999995</v>
      </c>
      <c r="D54" s="17" t="s">
        <v>76</v>
      </c>
      <c r="E54" s="18"/>
      <c r="F54" s="19">
        <f t="shared" si="2"/>
        <v>0</v>
      </c>
      <c r="G54" s="20"/>
    </row>
    <row r="55" spans="1:7" outlineLevel="1">
      <c r="A55" s="14">
        <v>45</v>
      </c>
      <c r="B55" s="15" t="s">
        <v>77</v>
      </c>
      <c r="C55" s="16">
        <v>106.91999999999999</v>
      </c>
      <c r="D55" s="17" t="s">
        <v>76</v>
      </c>
      <c r="E55" s="18"/>
      <c r="F55" s="19">
        <f t="shared" si="2"/>
        <v>0</v>
      </c>
      <c r="G55" s="20"/>
    </row>
    <row r="56" spans="1:7" outlineLevel="1">
      <c r="A56" s="14">
        <v>46</v>
      </c>
      <c r="B56" s="15" t="s">
        <v>78</v>
      </c>
      <c r="C56" s="16">
        <v>39.300000000000004</v>
      </c>
      <c r="D56" s="17" t="s">
        <v>76</v>
      </c>
      <c r="E56" s="18"/>
      <c r="F56" s="19">
        <f t="shared" si="2"/>
        <v>0</v>
      </c>
      <c r="G56" s="20"/>
    </row>
    <row r="57" spans="1:7" outlineLevel="1">
      <c r="A57" s="14">
        <v>47</v>
      </c>
      <c r="B57" s="15" t="s">
        <v>79</v>
      </c>
      <c r="C57" s="16">
        <v>5405.0700000000006</v>
      </c>
      <c r="D57" s="17" t="s">
        <v>76</v>
      </c>
      <c r="E57" s="18"/>
      <c r="F57" s="19">
        <f t="shared" si="2"/>
        <v>0</v>
      </c>
      <c r="G57" s="20"/>
    </row>
    <row r="58" spans="1:7" outlineLevel="1">
      <c r="A58" s="14">
        <v>48</v>
      </c>
      <c r="B58" s="15" t="s">
        <v>80</v>
      </c>
      <c r="C58" s="16">
        <v>3487</v>
      </c>
      <c r="D58" s="17" t="s">
        <v>76</v>
      </c>
      <c r="E58" s="18"/>
      <c r="F58" s="19">
        <f t="shared" si="2"/>
        <v>0</v>
      </c>
      <c r="G58" s="20"/>
    </row>
    <row r="59" spans="1:7" ht="30" outlineLevel="1">
      <c r="A59" s="14">
        <v>49</v>
      </c>
      <c r="B59" s="15" t="s">
        <v>85</v>
      </c>
      <c r="C59" s="16">
        <v>13.440000000000001</v>
      </c>
      <c r="D59" s="17" t="s">
        <v>76</v>
      </c>
      <c r="E59" s="18"/>
      <c r="F59" s="19">
        <f t="shared" si="2"/>
        <v>0</v>
      </c>
      <c r="G59" s="20"/>
    </row>
    <row r="60" spans="1:7">
      <c r="A60" s="40" t="s">
        <v>86</v>
      </c>
      <c r="B60" s="41"/>
      <c r="C60" s="41"/>
      <c r="D60" s="41"/>
      <c r="E60" s="42"/>
      <c r="F60" s="11"/>
      <c r="G60" s="20"/>
    </row>
    <row r="61" spans="1:7" outlineLevel="1">
      <c r="A61" s="40" t="s">
        <v>60</v>
      </c>
      <c r="B61" s="41" t="s">
        <v>60</v>
      </c>
      <c r="C61" s="41"/>
      <c r="D61" s="41"/>
      <c r="E61" s="42"/>
      <c r="F61" s="11"/>
      <c r="G61" s="12"/>
    </row>
    <row r="62" spans="1:7" ht="120" outlineLevel="1">
      <c r="A62" s="14">
        <v>50</v>
      </c>
      <c r="B62" s="15" t="s">
        <v>87</v>
      </c>
      <c r="C62" s="16">
        <v>1</v>
      </c>
      <c r="D62" s="17" t="s">
        <v>23</v>
      </c>
      <c r="E62" s="18"/>
      <c r="F62" s="19">
        <f t="shared" ref="F62:F73" si="3">E62*C62</f>
        <v>0</v>
      </c>
      <c r="G62" s="20" t="s">
        <v>88</v>
      </c>
    </row>
    <row r="63" spans="1:7" ht="45" outlineLevel="1">
      <c r="A63" s="14">
        <v>51</v>
      </c>
      <c r="B63" s="15" t="s">
        <v>89</v>
      </c>
      <c r="C63" s="16">
        <v>1</v>
      </c>
      <c r="D63" s="17" t="s">
        <v>23</v>
      </c>
      <c r="E63" s="18"/>
      <c r="F63" s="19">
        <f t="shared" si="3"/>
        <v>0</v>
      </c>
      <c r="G63" s="20" t="s">
        <v>468</v>
      </c>
    </row>
    <row r="64" spans="1:7" ht="75" outlineLevel="1">
      <c r="A64" s="14">
        <v>52</v>
      </c>
      <c r="B64" s="15" t="s">
        <v>90</v>
      </c>
      <c r="C64" s="16">
        <v>1</v>
      </c>
      <c r="D64" s="17" t="s">
        <v>23</v>
      </c>
      <c r="E64" s="18"/>
      <c r="F64" s="19">
        <f t="shared" si="3"/>
        <v>0</v>
      </c>
      <c r="G64" s="20" t="s">
        <v>91</v>
      </c>
    </row>
    <row r="65" spans="1:7" ht="30" outlineLevel="1">
      <c r="A65" s="14">
        <v>53</v>
      </c>
      <c r="B65" s="15" t="s">
        <v>92</v>
      </c>
      <c r="C65" s="16">
        <v>1</v>
      </c>
      <c r="D65" s="17" t="s">
        <v>23</v>
      </c>
      <c r="E65" s="18"/>
      <c r="F65" s="19">
        <f t="shared" si="3"/>
        <v>0</v>
      </c>
      <c r="G65" s="20" t="s">
        <v>93</v>
      </c>
    </row>
    <row r="66" spans="1:7" ht="75" outlineLevel="1">
      <c r="A66" s="14">
        <v>54</v>
      </c>
      <c r="B66" s="15" t="s">
        <v>94</v>
      </c>
      <c r="C66" s="16">
        <v>1</v>
      </c>
      <c r="D66" s="17" t="s">
        <v>23</v>
      </c>
      <c r="E66" s="18"/>
      <c r="F66" s="19">
        <f t="shared" si="3"/>
        <v>0</v>
      </c>
      <c r="G66" s="20" t="s">
        <v>95</v>
      </c>
    </row>
    <row r="67" spans="1:7" ht="60" outlineLevel="1">
      <c r="A67" s="14">
        <v>55</v>
      </c>
      <c r="B67" s="15" t="s">
        <v>96</v>
      </c>
      <c r="C67" s="16">
        <v>1</v>
      </c>
      <c r="D67" s="17" t="s">
        <v>23</v>
      </c>
      <c r="E67" s="18"/>
      <c r="F67" s="19">
        <f t="shared" si="3"/>
        <v>0</v>
      </c>
      <c r="G67" s="20" t="s">
        <v>97</v>
      </c>
    </row>
    <row r="68" spans="1:7" ht="75" outlineLevel="1">
      <c r="A68" s="14">
        <v>56</v>
      </c>
      <c r="B68" s="15" t="s">
        <v>98</v>
      </c>
      <c r="C68" s="16">
        <v>1</v>
      </c>
      <c r="D68" s="17" t="s">
        <v>23</v>
      </c>
      <c r="E68" s="18"/>
      <c r="F68" s="19">
        <f t="shared" si="3"/>
        <v>0</v>
      </c>
      <c r="G68" s="20" t="s">
        <v>99</v>
      </c>
    </row>
    <row r="69" spans="1:7" ht="90" outlineLevel="1">
      <c r="A69" s="14">
        <v>57</v>
      </c>
      <c r="B69" s="15" t="s">
        <v>100</v>
      </c>
      <c r="C69" s="16">
        <v>1</v>
      </c>
      <c r="D69" s="17" t="s">
        <v>23</v>
      </c>
      <c r="E69" s="18"/>
      <c r="F69" s="19">
        <f t="shared" si="3"/>
        <v>0</v>
      </c>
      <c r="G69" s="20" t="s">
        <v>101</v>
      </c>
    </row>
    <row r="70" spans="1:7" ht="60" outlineLevel="1">
      <c r="A70" s="14">
        <v>58</v>
      </c>
      <c r="B70" s="15" t="s">
        <v>102</v>
      </c>
      <c r="C70" s="16">
        <v>1</v>
      </c>
      <c r="D70" s="17" t="s">
        <v>23</v>
      </c>
      <c r="E70" s="18"/>
      <c r="F70" s="19">
        <f t="shared" si="3"/>
        <v>0</v>
      </c>
      <c r="G70" s="20" t="s">
        <v>103</v>
      </c>
    </row>
    <row r="71" spans="1:7" ht="90" outlineLevel="1">
      <c r="A71" s="14">
        <v>59</v>
      </c>
      <c r="B71" s="15" t="s">
        <v>104</v>
      </c>
      <c r="C71" s="16">
        <v>1</v>
      </c>
      <c r="D71" s="17" t="s">
        <v>23</v>
      </c>
      <c r="E71" s="18"/>
      <c r="F71" s="19">
        <f t="shared" si="3"/>
        <v>0</v>
      </c>
      <c r="G71" s="20" t="s">
        <v>105</v>
      </c>
    </row>
    <row r="72" spans="1:7" outlineLevel="1">
      <c r="A72" s="14">
        <v>60</v>
      </c>
      <c r="B72" s="15" t="s">
        <v>79</v>
      </c>
      <c r="C72" s="16">
        <v>105</v>
      </c>
      <c r="D72" s="17" t="s">
        <v>76</v>
      </c>
      <c r="E72" s="18"/>
      <c r="F72" s="19">
        <f t="shared" si="3"/>
        <v>0</v>
      </c>
      <c r="G72" s="20"/>
    </row>
    <row r="73" spans="1:7" ht="30" outlineLevel="1">
      <c r="A73" s="14">
        <v>61</v>
      </c>
      <c r="B73" s="15" t="s">
        <v>106</v>
      </c>
      <c r="C73" s="16">
        <v>100</v>
      </c>
      <c r="D73" s="17" t="s">
        <v>76</v>
      </c>
      <c r="E73" s="18"/>
      <c r="F73" s="19">
        <f t="shared" si="3"/>
        <v>0</v>
      </c>
      <c r="G73" s="20"/>
    </row>
    <row r="74" spans="1:7" outlineLevel="1">
      <c r="A74" s="40" t="s">
        <v>107</v>
      </c>
      <c r="B74" s="41"/>
      <c r="C74" s="41"/>
      <c r="D74" s="41"/>
      <c r="E74" s="42"/>
      <c r="F74" s="11"/>
      <c r="G74" s="12"/>
    </row>
    <row r="75" spans="1:7" ht="90" outlineLevel="1">
      <c r="A75" s="14">
        <v>62</v>
      </c>
      <c r="B75" s="15" t="s">
        <v>108</v>
      </c>
      <c r="C75" s="16">
        <v>3</v>
      </c>
      <c r="D75" s="17" t="s">
        <v>23</v>
      </c>
      <c r="E75" s="18"/>
      <c r="F75" s="19">
        <f>E75*C75</f>
        <v>0</v>
      </c>
      <c r="G75" s="20" t="s">
        <v>109</v>
      </c>
    </row>
    <row r="76" spans="1:7" outlineLevel="1">
      <c r="A76" s="14">
        <v>63</v>
      </c>
      <c r="B76" s="15" t="s">
        <v>110</v>
      </c>
      <c r="C76" s="16">
        <v>1</v>
      </c>
      <c r="D76" s="17" t="s">
        <v>73</v>
      </c>
      <c r="E76" s="18"/>
      <c r="F76" s="19">
        <f>E76*C76</f>
        <v>0</v>
      </c>
      <c r="G76" s="21"/>
    </row>
    <row r="77" spans="1:7" outlineLevel="1">
      <c r="A77" s="14">
        <v>64</v>
      </c>
      <c r="B77" s="15" t="s">
        <v>111</v>
      </c>
      <c r="C77" s="16">
        <v>271.13</v>
      </c>
      <c r="D77" s="17" t="s">
        <v>76</v>
      </c>
      <c r="E77" s="18"/>
      <c r="F77" s="19">
        <f>E77*C77</f>
        <v>0</v>
      </c>
      <c r="G77" s="20"/>
    </row>
    <row r="78" spans="1:7" outlineLevel="1">
      <c r="A78" s="14">
        <v>65</v>
      </c>
      <c r="B78" s="15" t="s">
        <v>112</v>
      </c>
      <c r="C78" s="16">
        <v>57.88</v>
      </c>
      <c r="D78" s="17" t="s">
        <v>76</v>
      </c>
      <c r="E78" s="18"/>
      <c r="F78" s="19">
        <f>E78*C78</f>
        <v>0</v>
      </c>
      <c r="G78" s="20"/>
    </row>
    <row r="79" spans="1:7">
      <c r="A79" s="40" t="s">
        <v>113</v>
      </c>
      <c r="B79" s="41"/>
      <c r="C79" s="41"/>
      <c r="D79" s="41"/>
      <c r="E79" s="42"/>
      <c r="F79" s="11"/>
      <c r="G79" s="20"/>
    </row>
    <row r="80" spans="1:7" outlineLevel="1">
      <c r="A80" s="40" t="s">
        <v>114</v>
      </c>
      <c r="B80" s="41" t="s">
        <v>114</v>
      </c>
      <c r="C80" s="41"/>
      <c r="D80" s="41"/>
      <c r="E80" s="42"/>
      <c r="F80" s="11"/>
      <c r="G80" s="12"/>
    </row>
    <row r="81" spans="1:7" outlineLevel="1">
      <c r="A81" s="14">
        <v>66</v>
      </c>
      <c r="B81" s="15" t="s">
        <v>115</v>
      </c>
      <c r="C81" s="16">
        <v>1054.48</v>
      </c>
      <c r="D81" s="17" t="s">
        <v>76</v>
      </c>
      <c r="E81" s="18"/>
      <c r="F81" s="19">
        <f>E81*C81</f>
        <v>0</v>
      </c>
      <c r="G81" s="20"/>
    </row>
    <row r="82" spans="1:7" outlineLevel="1">
      <c r="A82" s="40" t="s">
        <v>116</v>
      </c>
      <c r="B82" s="41" t="s">
        <v>116</v>
      </c>
      <c r="C82" s="41"/>
      <c r="D82" s="41"/>
      <c r="E82" s="42"/>
      <c r="F82" s="11"/>
      <c r="G82" s="12"/>
    </row>
    <row r="83" spans="1:7" outlineLevel="1">
      <c r="A83" s="22">
        <v>67</v>
      </c>
      <c r="B83" s="15" t="s">
        <v>117</v>
      </c>
      <c r="C83" s="16">
        <v>72.45</v>
      </c>
      <c r="D83" s="17" t="s">
        <v>76</v>
      </c>
      <c r="E83" s="18"/>
      <c r="F83" s="19">
        <f>E83*C83</f>
        <v>0</v>
      </c>
      <c r="G83" s="20"/>
    </row>
    <row r="84" spans="1:7" outlineLevel="1">
      <c r="A84" s="22">
        <v>68</v>
      </c>
      <c r="B84" s="15" t="s">
        <v>115</v>
      </c>
      <c r="C84" s="16">
        <v>566.20000000000005</v>
      </c>
      <c r="D84" s="17" t="s">
        <v>76</v>
      </c>
      <c r="E84" s="18"/>
      <c r="F84" s="19">
        <f>E84*C84</f>
        <v>0</v>
      </c>
      <c r="G84" s="20"/>
    </row>
    <row r="85" spans="1:7" ht="30" outlineLevel="1">
      <c r="A85" s="22">
        <v>69</v>
      </c>
      <c r="B85" s="15" t="s">
        <v>85</v>
      </c>
      <c r="C85" s="16">
        <v>2.5</v>
      </c>
      <c r="D85" s="17" t="s">
        <v>76</v>
      </c>
      <c r="E85" s="18"/>
      <c r="F85" s="19">
        <f>E85*C85</f>
        <v>0</v>
      </c>
      <c r="G85" s="20"/>
    </row>
    <row r="86" spans="1:7">
      <c r="A86" s="40" t="s">
        <v>118</v>
      </c>
      <c r="B86" s="41"/>
      <c r="C86" s="41"/>
      <c r="D86" s="41"/>
      <c r="E86" s="42"/>
      <c r="F86" s="11"/>
      <c r="G86" s="20"/>
    </row>
    <row r="87" spans="1:7" outlineLevel="1">
      <c r="A87" s="40" t="s">
        <v>60</v>
      </c>
      <c r="B87" s="41" t="s">
        <v>60</v>
      </c>
      <c r="C87" s="41"/>
      <c r="D87" s="41"/>
      <c r="E87" s="42"/>
      <c r="F87" s="11"/>
      <c r="G87" s="12"/>
    </row>
    <row r="88" spans="1:7" ht="30" outlineLevel="1">
      <c r="A88" s="14">
        <v>70</v>
      </c>
      <c r="B88" s="15" t="s">
        <v>119</v>
      </c>
      <c r="C88" s="16">
        <v>4</v>
      </c>
      <c r="D88" s="17" t="s">
        <v>23</v>
      </c>
      <c r="E88" s="18"/>
      <c r="F88" s="19">
        <f>E88*C88</f>
        <v>0</v>
      </c>
      <c r="G88" s="20" t="s">
        <v>485</v>
      </c>
    </row>
    <row r="89" spans="1:7" ht="45" outlineLevel="1">
      <c r="A89" s="14">
        <v>71</v>
      </c>
      <c r="B89" s="15" t="s">
        <v>120</v>
      </c>
      <c r="C89" s="16">
        <v>1</v>
      </c>
      <c r="D89" s="17" t="s">
        <v>23</v>
      </c>
      <c r="E89" s="18"/>
      <c r="F89" s="19">
        <f>E89*C89</f>
        <v>0</v>
      </c>
      <c r="G89" s="20" t="s">
        <v>121</v>
      </c>
    </row>
    <row r="90" spans="1:7" outlineLevel="1">
      <c r="A90" s="14">
        <v>72</v>
      </c>
      <c r="B90" s="15" t="s">
        <v>122</v>
      </c>
      <c r="C90" s="16">
        <v>1</v>
      </c>
      <c r="D90" s="17" t="s">
        <v>23</v>
      </c>
      <c r="E90" s="18"/>
      <c r="F90" s="19">
        <f>E90*C90</f>
        <v>0</v>
      </c>
      <c r="G90" s="20" t="s">
        <v>123</v>
      </c>
    </row>
    <row r="91" spans="1:7" ht="60" outlineLevel="1">
      <c r="A91" s="14">
        <v>73</v>
      </c>
      <c r="B91" s="15" t="s">
        <v>124</v>
      </c>
      <c r="C91" s="16">
        <v>1</v>
      </c>
      <c r="D91" s="17" t="s">
        <v>23</v>
      </c>
      <c r="E91" s="18"/>
      <c r="F91" s="19">
        <f>E91*C91</f>
        <v>0</v>
      </c>
      <c r="G91" s="20" t="s">
        <v>469</v>
      </c>
    </row>
    <row r="92" spans="1:7" outlineLevel="1">
      <c r="A92" s="40" t="s">
        <v>116</v>
      </c>
      <c r="B92" s="41" t="s">
        <v>116</v>
      </c>
      <c r="C92" s="41"/>
      <c r="D92" s="41"/>
      <c r="E92" s="42"/>
      <c r="F92" s="11"/>
      <c r="G92" s="12"/>
    </row>
    <row r="93" spans="1:7" outlineLevel="1">
      <c r="A93" s="14">
        <v>74</v>
      </c>
      <c r="B93" s="15" t="s">
        <v>125</v>
      </c>
      <c r="C93" s="16">
        <v>5</v>
      </c>
      <c r="D93" s="17" t="s">
        <v>19</v>
      </c>
      <c r="E93" s="18"/>
      <c r="F93" s="19">
        <f>E93*C93</f>
        <v>0</v>
      </c>
      <c r="G93" s="20" t="s">
        <v>126</v>
      </c>
    </row>
    <row r="94" spans="1:7" outlineLevel="1">
      <c r="A94" s="14">
        <v>75</v>
      </c>
      <c r="B94" s="15" t="s">
        <v>79</v>
      </c>
      <c r="C94" s="16">
        <v>66.78</v>
      </c>
      <c r="D94" s="17" t="s">
        <v>76</v>
      </c>
      <c r="E94" s="18"/>
      <c r="F94" s="19">
        <f>E94*C94</f>
        <v>0</v>
      </c>
      <c r="G94" s="20"/>
    </row>
    <row r="95" spans="1:7" outlineLevel="1">
      <c r="A95" s="14">
        <v>76</v>
      </c>
      <c r="B95" s="15" t="s">
        <v>127</v>
      </c>
      <c r="C95" s="16">
        <v>66.78</v>
      </c>
      <c r="D95" s="17" t="s">
        <v>76</v>
      </c>
      <c r="E95" s="18"/>
      <c r="F95" s="19">
        <f>E95*C95</f>
        <v>0</v>
      </c>
      <c r="G95" s="20"/>
    </row>
    <row r="96" spans="1:7" ht="30" outlineLevel="1">
      <c r="A96" s="14">
        <v>77</v>
      </c>
      <c r="B96" s="15" t="s">
        <v>85</v>
      </c>
      <c r="C96" s="16">
        <v>108.55999999999999</v>
      </c>
      <c r="D96" s="17" t="s">
        <v>76</v>
      </c>
      <c r="E96" s="18"/>
      <c r="F96" s="19">
        <f>E96*C96</f>
        <v>0</v>
      </c>
      <c r="G96" s="20"/>
    </row>
    <row r="97" spans="1:7" outlineLevel="1">
      <c r="A97" s="40" t="s">
        <v>128</v>
      </c>
      <c r="B97" s="41" t="s">
        <v>128</v>
      </c>
      <c r="C97" s="41"/>
      <c r="D97" s="41"/>
      <c r="E97" s="42"/>
      <c r="F97" s="11"/>
      <c r="G97" s="12"/>
    </row>
    <row r="98" spans="1:7" ht="90" outlineLevel="1">
      <c r="A98" s="14">
        <v>78</v>
      </c>
      <c r="B98" s="15" t="s">
        <v>129</v>
      </c>
      <c r="C98" s="16">
        <v>2.77</v>
      </c>
      <c r="D98" s="17" t="s">
        <v>130</v>
      </c>
      <c r="E98" s="18"/>
      <c r="F98" s="19">
        <f>E98*C98</f>
        <v>0</v>
      </c>
      <c r="G98" s="20" t="s">
        <v>131</v>
      </c>
    </row>
    <row r="99" spans="1:7" outlineLevel="1">
      <c r="A99" s="14">
        <v>79</v>
      </c>
      <c r="B99" s="15" t="s">
        <v>79</v>
      </c>
      <c r="C99" s="16">
        <v>211.56</v>
      </c>
      <c r="D99" s="17" t="s">
        <v>76</v>
      </c>
      <c r="E99" s="18"/>
      <c r="F99" s="19">
        <f>E99*C99</f>
        <v>0</v>
      </c>
      <c r="G99" s="20"/>
    </row>
    <row r="100" spans="1:7" outlineLevel="1">
      <c r="A100" s="14">
        <v>80</v>
      </c>
      <c r="B100" s="15" t="s">
        <v>127</v>
      </c>
      <c r="C100" s="16">
        <v>15.28</v>
      </c>
      <c r="D100" s="17" t="s">
        <v>76</v>
      </c>
      <c r="E100" s="18"/>
      <c r="F100" s="19">
        <f>E100*C100</f>
        <v>0</v>
      </c>
      <c r="G100" s="20"/>
    </row>
    <row r="101" spans="1:7" outlineLevel="1">
      <c r="A101" s="14">
        <v>81</v>
      </c>
      <c r="B101" s="15" t="s">
        <v>132</v>
      </c>
      <c r="C101" s="16">
        <v>22.56</v>
      </c>
      <c r="D101" s="17" t="s">
        <v>76</v>
      </c>
      <c r="E101" s="18"/>
      <c r="F101" s="19">
        <f>E101*C101</f>
        <v>0</v>
      </c>
      <c r="G101" s="20"/>
    </row>
    <row r="102" spans="1:7" ht="105" outlineLevel="1">
      <c r="A102" s="14">
        <v>82</v>
      </c>
      <c r="B102" s="15" t="s">
        <v>133</v>
      </c>
      <c r="C102" s="16">
        <v>2</v>
      </c>
      <c r="D102" s="17" t="s">
        <v>134</v>
      </c>
      <c r="E102" s="18"/>
      <c r="F102" s="19">
        <f>E102*C102</f>
        <v>0</v>
      </c>
      <c r="G102" s="20" t="s">
        <v>135</v>
      </c>
    </row>
    <row r="103" spans="1:7">
      <c r="A103" s="40" t="s">
        <v>136</v>
      </c>
      <c r="B103" s="41"/>
      <c r="C103" s="41"/>
      <c r="D103" s="41"/>
      <c r="E103" s="42"/>
      <c r="F103" s="11"/>
      <c r="G103" s="20"/>
    </row>
    <row r="104" spans="1:7" outlineLevel="1">
      <c r="A104" s="40" t="s">
        <v>60</v>
      </c>
      <c r="B104" s="41" t="s">
        <v>60</v>
      </c>
      <c r="C104" s="41"/>
      <c r="D104" s="41"/>
      <c r="E104" s="42"/>
      <c r="F104" s="11"/>
      <c r="G104" s="12"/>
    </row>
    <row r="105" spans="1:7" ht="60" outlineLevel="1">
      <c r="A105" s="14">
        <v>83</v>
      </c>
      <c r="B105" s="15" t="s">
        <v>137</v>
      </c>
      <c r="C105" s="16">
        <v>2</v>
      </c>
      <c r="D105" s="17" t="s">
        <v>23</v>
      </c>
      <c r="E105" s="18"/>
      <c r="F105" s="19">
        <f t="shared" ref="F105:F116" si="4">E105*C105</f>
        <v>0</v>
      </c>
      <c r="G105" s="20" t="s">
        <v>138</v>
      </c>
    </row>
    <row r="106" spans="1:7" ht="45" outlineLevel="1">
      <c r="A106" s="14">
        <v>84</v>
      </c>
      <c r="B106" s="15" t="s">
        <v>139</v>
      </c>
      <c r="C106" s="16">
        <v>1</v>
      </c>
      <c r="D106" s="17" t="s">
        <v>23</v>
      </c>
      <c r="E106" s="18"/>
      <c r="F106" s="19">
        <f t="shared" si="4"/>
        <v>0</v>
      </c>
      <c r="G106" s="20" t="s">
        <v>140</v>
      </c>
    </row>
    <row r="107" spans="1:7" ht="30" outlineLevel="1">
      <c r="A107" s="14">
        <v>85</v>
      </c>
      <c r="B107" s="15" t="s">
        <v>141</v>
      </c>
      <c r="C107" s="16">
        <v>20</v>
      </c>
      <c r="D107" s="17" t="s">
        <v>73</v>
      </c>
      <c r="E107" s="18"/>
      <c r="F107" s="19">
        <f t="shared" si="4"/>
        <v>0</v>
      </c>
      <c r="G107" s="20" t="s">
        <v>142</v>
      </c>
    </row>
    <row r="108" spans="1:7" outlineLevel="1">
      <c r="A108" s="14">
        <v>86</v>
      </c>
      <c r="B108" s="15" t="s">
        <v>143</v>
      </c>
      <c r="C108" s="16">
        <v>20</v>
      </c>
      <c r="D108" s="17" t="s">
        <v>144</v>
      </c>
      <c r="E108" s="18"/>
      <c r="F108" s="19">
        <f t="shared" si="4"/>
        <v>0</v>
      </c>
      <c r="G108" s="20" t="s">
        <v>145</v>
      </c>
    </row>
    <row r="109" spans="1:7" outlineLevel="1">
      <c r="A109" s="14">
        <v>87</v>
      </c>
      <c r="B109" s="15" t="s">
        <v>146</v>
      </c>
      <c r="C109" s="16">
        <v>22</v>
      </c>
      <c r="D109" s="17" t="s">
        <v>144</v>
      </c>
      <c r="E109" s="18"/>
      <c r="F109" s="19">
        <f t="shared" si="4"/>
        <v>0</v>
      </c>
      <c r="G109" s="20" t="s">
        <v>147</v>
      </c>
    </row>
    <row r="110" spans="1:7" ht="30" outlineLevel="1">
      <c r="A110" s="14">
        <v>88</v>
      </c>
      <c r="B110" s="15" t="s">
        <v>148</v>
      </c>
      <c r="C110" s="16">
        <v>1</v>
      </c>
      <c r="D110" s="17" t="s">
        <v>23</v>
      </c>
      <c r="E110" s="18"/>
      <c r="F110" s="19">
        <f t="shared" si="4"/>
        <v>0</v>
      </c>
      <c r="G110" s="20" t="s">
        <v>470</v>
      </c>
    </row>
    <row r="111" spans="1:7" ht="30" outlineLevel="1">
      <c r="A111" s="14">
        <v>89</v>
      </c>
      <c r="B111" s="15" t="s">
        <v>149</v>
      </c>
      <c r="C111" s="16">
        <v>1</v>
      </c>
      <c r="D111" s="17" t="s">
        <v>23</v>
      </c>
      <c r="E111" s="18"/>
      <c r="F111" s="19">
        <f t="shared" si="4"/>
        <v>0</v>
      </c>
      <c r="G111" s="20" t="s">
        <v>471</v>
      </c>
    </row>
    <row r="112" spans="1:7" outlineLevel="1">
      <c r="A112" s="14">
        <v>90</v>
      </c>
      <c r="B112" s="15" t="s">
        <v>150</v>
      </c>
      <c r="C112" s="16">
        <v>29</v>
      </c>
      <c r="D112" s="17" t="s">
        <v>23</v>
      </c>
      <c r="E112" s="18"/>
      <c r="F112" s="19">
        <f t="shared" si="4"/>
        <v>0</v>
      </c>
      <c r="G112" s="20" t="s">
        <v>151</v>
      </c>
    </row>
    <row r="113" spans="1:7" outlineLevel="1">
      <c r="A113" s="14">
        <v>91</v>
      </c>
      <c r="B113" s="15" t="s">
        <v>152</v>
      </c>
      <c r="C113" s="16">
        <v>790.15</v>
      </c>
      <c r="D113" s="17" t="s">
        <v>76</v>
      </c>
      <c r="E113" s="18"/>
      <c r="F113" s="19">
        <f t="shared" si="4"/>
        <v>0</v>
      </c>
      <c r="G113" s="20"/>
    </row>
    <row r="114" spans="1:7" outlineLevel="1">
      <c r="A114" s="14">
        <v>92</v>
      </c>
      <c r="B114" s="15" t="s">
        <v>153</v>
      </c>
      <c r="C114" s="16">
        <v>960.43</v>
      </c>
      <c r="D114" s="17" t="s">
        <v>76</v>
      </c>
      <c r="E114" s="18"/>
      <c r="F114" s="19">
        <f t="shared" si="4"/>
        <v>0</v>
      </c>
      <c r="G114" s="20"/>
    </row>
    <row r="115" spans="1:7" outlineLevel="1">
      <c r="A115" s="14">
        <v>93</v>
      </c>
      <c r="B115" s="15" t="s">
        <v>154</v>
      </c>
      <c r="C115" s="16">
        <v>10</v>
      </c>
      <c r="D115" s="17" t="s">
        <v>73</v>
      </c>
      <c r="E115" s="18"/>
      <c r="F115" s="19">
        <f t="shared" si="4"/>
        <v>0</v>
      </c>
      <c r="G115" s="20" t="s">
        <v>155</v>
      </c>
    </row>
    <row r="116" spans="1:7" outlineLevel="1">
      <c r="A116" s="14">
        <v>94</v>
      </c>
      <c r="B116" s="15" t="s">
        <v>156</v>
      </c>
      <c r="C116" s="16">
        <v>3</v>
      </c>
      <c r="D116" s="17" t="s">
        <v>157</v>
      </c>
      <c r="E116" s="18"/>
      <c r="F116" s="19">
        <f t="shared" si="4"/>
        <v>0</v>
      </c>
      <c r="G116" s="20" t="s">
        <v>155</v>
      </c>
    </row>
    <row r="117" spans="1:7" outlineLevel="1">
      <c r="A117" s="40" t="s">
        <v>116</v>
      </c>
      <c r="B117" s="41" t="s">
        <v>116</v>
      </c>
      <c r="C117" s="41"/>
      <c r="D117" s="41"/>
      <c r="E117" s="42"/>
      <c r="F117" s="11"/>
      <c r="G117" s="12"/>
    </row>
    <row r="118" spans="1:7" ht="45" outlineLevel="1">
      <c r="A118" s="22">
        <v>95</v>
      </c>
      <c r="B118" s="15" t="s">
        <v>473</v>
      </c>
      <c r="C118" s="16">
        <v>4</v>
      </c>
      <c r="D118" s="17" t="s">
        <v>23</v>
      </c>
      <c r="E118" s="18"/>
      <c r="F118" s="19">
        <f t="shared" ref="F118:F123" si="5">E118*C118</f>
        <v>0</v>
      </c>
      <c r="G118" s="20" t="s">
        <v>472</v>
      </c>
    </row>
    <row r="119" spans="1:7" ht="45" outlineLevel="1">
      <c r="A119" s="22">
        <v>96</v>
      </c>
      <c r="B119" s="15" t="s">
        <v>158</v>
      </c>
      <c r="C119" s="16">
        <v>2</v>
      </c>
      <c r="D119" s="17" t="s">
        <v>23</v>
      </c>
      <c r="E119" s="18"/>
      <c r="F119" s="19">
        <f t="shared" si="5"/>
        <v>0</v>
      </c>
      <c r="G119" s="20" t="s">
        <v>159</v>
      </c>
    </row>
    <row r="120" spans="1:7" ht="45" outlineLevel="1">
      <c r="A120" s="22">
        <v>97</v>
      </c>
      <c r="B120" s="15" t="s">
        <v>160</v>
      </c>
      <c r="C120" s="16">
        <v>2</v>
      </c>
      <c r="D120" s="17" t="s">
        <v>23</v>
      </c>
      <c r="E120" s="18"/>
      <c r="F120" s="19">
        <f t="shared" si="5"/>
        <v>0</v>
      </c>
      <c r="G120" s="20" t="s">
        <v>161</v>
      </c>
    </row>
    <row r="121" spans="1:7" ht="30" outlineLevel="1">
      <c r="A121" s="22">
        <v>98</v>
      </c>
      <c r="B121" s="15" t="s">
        <v>162</v>
      </c>
      <c r="C121" s="16">
        <v>10</v>
      </c>
      <c r="D121" s="17" t="s">
        <v>23</v>
      </c>
      <c r="E121" s="18"/>
      <c r="F121" s="19">
        <f t="shared" si="5"/>
        <v>0</v>
      </c>
      <c r="G121" s="20" t="s">
        <v>163</v>
      </c>
    </row>
    <row r="122" spans="1:7" ht="45" outlineLevel="1">
      <c r="A122" s="22">
        <v>99</v>
      </c>
      <c r="B122" s="15" t="s">
        <v>164</v>
      </c>
      <c r="C122" s="16">
        <v>5</v>
      </c>
      <c r="D122" s="17" t="s">
        <v>23</v>
      </c>
      <c r="E122" s="18"/>
      <c r="F122" s="19">
        <f t="shared" si="5"/>
        <v>0</v>
      </c>
      <c r="G122" s="20" t="s">
        <v>165</v>
      </c>
    </row>
    <row r="123" spans="1:7" outlineLevel="1">
      <c r="A123" s="22">
        <v>100</v>
      </c>
      <c r="B123" s="15" t="s">
        <v>80</v>
      </c>
      <c r="C123" s="16">
        <v>617.20000000000005</v>
      </c>
      <c r="D123" s="17" t="s">
        <v>76</v>
      </c>
      <c r="E123" s="18"/>
      <c r="F123" s="19">
        <f t="shared" si="5"/>
        <v>0</v>
      </c>
      <c r="G123" s="20"/>
    </row>
    <row r="124" spans="1:7" outlineLevel="1">
      <c r="A124" s="40" t="s">
        <v>166</v>
      </c>
      <c r="B124" s="41" t="s">
        <v>166</v>
      </c>
      <c r="C124" s="41"/>
      <c r="D124" s="41"/>
      <c r="E124" s="42"/>
      <c r="F124" s="11"/>
      <c r="G124" s="12"/>
    </row>
    <row r="125" spans="1:7" ht="45" outlineLevel="1">
      <c r="A125" s="14">
        <v>101</v>
      </c>
      <c r="B125" s="15" t="s">
        <v>167</v>
      </c>
      <c r="C125" s="16">
        <v>4</v>
      </c>
      <c r="D125" s="17" t="s">
        <v>19</v>
      </c>
      <c r="E125" s="18"/>
      <c r="F125" s="19">
        <f>E125*C125</f>
        <v>0</v>
      </c>
      <c r="G125" s="20" t="s">
        <v>168</v>
      </c>
    </row>
    <row r="126" spans="1:7" outlineLevel="1">
      <c r="A126" s="14">
        <v>102</v>
      </c>
      <c r="B126" s="15" t="s">
        <v>169</v>
      </c>
      <c r="C126" s="16">
        <v>4</v>
      </c>
      <c r="D126" s="17" t="s">
        <v>73</v>
      </c>
      <c r="E126" s="18"/>
      <c r="F126" s="19">
        <f>E126*C126</f>
        <v>0</v>
      </c>
      <c r="G126" s="21"/>
    </row>
    <row r="127" spans="1:7">
      <c r="A127" s="40" t="s">
        <v>170</v>
      </c>
      <c r="B127" s="41"/>
      <c r="C127" s="41"/>
      <c r="D127" s="41"/>
      <c r="E127" s="42"/>
      <c r="F127" s="11"/>
      <c r="G127" s="21"/>
    </row>
    <row r="128" spans="1:7" outlineLevel="1">
      <c r="A128" s="40" t="s">
        <v>60</v>
      </c>
      <c r="B128" s="41" t="s">
        <v>60</v>
      </c>
      <c r="C128" s="41"/>
      <c r="D128" s="41"/>
      <c r="E128" s="42"/>
      <c r="F128" s="11"/>
      <c r="G128" s="12"/>
    </row>
    <row r="129" spans="1:7" ht="150" outlineLevel="1">
      <c r="A129" s="14">
        <v>103</v>
      </c>
      <c r="B129" s="15" t="s">
        <v>171</v>
      </c>
      <c r="C129" s="16">
        <v>1</v>
      </c>
      <c r="D129" s="17" t="s">
        <v>23</v>
      </c>
      <c r="E129" s="18"/>
      <c r="F129" s="19">
        <f t="shared" ref="F129:F138" si="6">E129*C129</f>
        <v>0</v>
      </c>
      <c r="G129" s="20" t="s">
        <v>172</v>
      </c>
    </row>
    <row r="130" spans="1:7" ht="90" outlineLevel="1">
      <c r="A130" s="14">
        <v>104</v>
      </c>
      <c r="B130" s="15" t="s">
        <v>173</v>
      </c>
      <c r="C130" s="16">
        <v>1</v>
      </c>
      <c r="D130" s="17" t="s">
        <v>23</v>
      </c>
      <c r="E130" s="18"/>
      <c r="F130" s="19">
        <f t="shared" si="6"/>
        <v>0</v>
      </c>
      <c r="G130" s="20" t="s">
        <v>492</v>
      </c>
    </row>
    <row r="131" spans="1:7" ht="195" outlineLevel="1">
      <c r="A131" s="14">
        <v>105</v>
      </c>
      <c r="B131" s="15" t="s">
        <v>174</v>
      </c>
      <c r="C131" s="16">
        <v>1</v>
      </c>
      <c r="D131" s="17" t="s">
        <v>19</v>
      </c>
      <c r="E131" s="18"/>
      <c r="F131" s="19">
        <f t="shared" si="6"/>
        <v>0</v>
      </c>
      <c r="G131" s="20" t="s">
        <v>175</v>
      </c>
    </row>
    <row r="132" spans="1:7" ht="60" outlineLevel="1">
      <c r="A132" s="14">
        <v>106</v>
      </c>
      <c r="B132" s="15" t="s">
        <v>176</v>
      </c>
      <c r="C132" s="16">
        <v>1</v>
      </c>
      <c r="D132" s="17" t="s">
        <v>23</v>
      </c>
      <c r="E132" s="18"/>
      <c r="F132" s="19">
        <f t="shared" si="6"/>
        <v>0</v>
      </c>
      <c r="G132" s="20" t="s">
        <v>177</v>
      </c>
    </row>
    <row r="133" spans="1:7" ht="195" outlineLevel="1">
      <c r="A133" s="14">
        <v>107</v>
      </c>
      <c r="B133" s="15" t="s">
        <v>178</v>
      </c>
      <c r="C133" s="16">
        <v>1</v>
      </c>
      <c r="D133" s="17" t="s">
        <v>23</v>
      </c>
      <c r="E133" s="18"/>
      <c r="F133" s="19">
        <f t="shared" si="6"/>
        <v>0</v>
      </c>
      <c r="G133" s="20" t="s">
        <v>179</v>
      </c>
    </row>
    <row r="134" spans="1:7" ht="105" outlineLevel="1">
      <c r="A134" s="14">
        <v>108</v>
      </c>
      <c r="B134" s="15" t="s">
        <v>180</v>
      </c>
      <c r="C134" s="16">
        <v>9</v>
      </c>
      <c r="D134" s="17" t="s">
        <v>23</v>
      </c>
      <c r="E134" s="18"/>
      <c r="F134" s="19">
        <f t="shared" si="6"/>
        <v>0</v>
      </c>
      <c r="G134" s="20" t="s">
        <v>181</v>
      </c>
    </row>
    <row r="135" spans="1:7" outlineLevel="1">
      <c r="A135" s="14">
        <v>109</v>
      </c>
      <c r="B135" s="15" t="s">
        <v>182</v>
      </c>
      <c r="C135" s="16">
        <v>9</v>
      </c>
      <c r="D135" s="17" t="s">
        <v>144</v>
      </c>
      <c r="E135" s="18"/>
      <c r="F135" s="19">
        <f t="shared" si="6"/>
        <v>0</v>
      </c>
      <c r="G135" s="20" t="s">
        <v>183</v>
      </c>
    </row>
    <row r="136" spans="1:7" ht="135" outlineLevel="1">
      <c r="A136" s="14">
        <v>110</v>
      </c>
      <c r="B136" s="15" t="s">
        <v>474</v>
      </c>
      <c r="C136" s="16">
        <v>3</v>
      </c>
      <c r="D136" s="17" t="s">
        <v>23</v>
      </c>
      <c r="E136" s="18"/>
      <c r="F136" s="19">
        <f t="shared" si="6"/>
        <v>0</v>
      </c>
      <c r="G136" s="20" t="s">
        <v>475</v>
      </c>
    </row>
    <row r="137" spans="1:7" outlineLevel="1">
      <c r="A137" s="14">
        <v>111</v>
      </c>
      <c r="B137" s="15" t="s">
        <v>184</v>
      </c>
      <c r="C137" s="16">
        <v>25</v>
      </c>
      <c r="D137" s="17" t="s">
        <v>23</v>
      </c>
      <c r="E137" s="18"/>
      <c r="F137" s="19">
        <f t="shared" si="6"/>
        <v>0</v>
      </c>
      <c r="G137" s="20" t="s">
        <v>185</v>
      </c>
    </row>
    <row r="138" spans="1:7" outlineLevel="1">
      <c r="A138" s="14">
        <v>112</v>
      </c>
      <c r="B138" s="15" t="s">
        <v>186</v>
      </c>
      <c r="C138" s="16">
        <v>1</v>
      </c>
      <c r="D138" s="17" t="s">
        <v>23</v>
      </c>
      <c r="E138" s="18"/>
      <c r="F138" s="19">
        <f t="shared" si="6"/>
        <v>0</v>
      </c>
      <c r="G138" s="20" t="s">
        <v>187</v>
      </c>
    </row>
    <row r="139" spans="1:7" outlineLevel="1">
      <c r="A139" s="40" t="s">
        <v>65</v>
      </c>
      <c r="B139" s="41" t="s">
        <v>65</v>
      </c>
      <c r="C139" s="41"/>
      <c r="D139" s="41"/>
      <c r="E139" s="42"/>
      <c r="F139" s="11"/>
      <c r="G139" s="12"/>
    </row>
    <row r="140" spans="1:7" ht="105" outlineLevel="1">
      <c r="A140" s="22">
        <v>113</v>
      </c>
      <c r="B140" s="15" t="s">
        <v>188</v>
      </c>
      <c r="C140" s="16">
        <v>5</v>
      </c>
      <c r="D140" s="17" t="s">
        <v>23</v>
      </c>
      <c r="E140" s="18"/>
      <c r="F140" s="19">
        <f t="shared" ref="F140:F147" si="7">E140*C140</f>
        <v>0</v>
      </c>
      <c r="G140" s="20" t="s">
        <v>189</v>
      </c>
    </row>
    <row r="141" spans="1:7" ht="120" outlineLevel="1">
      <c r="A141" s="22">
        <v>114</v>
      </c>
      <c r="B141" s="15" t="s">
        <v>190</v>
      </c>
      <c r="C141" s="16">
        <v>7</v>
      </c>
      <c r="D141" s="17" t="s">
        <v>23</v>
      </c>
      <c r="E141" s="18"/>
      <c r="F141" s="19">
        <f t="shared" si="7"/>
        <v>0</v>
      </c>
      <c r="G141" s="20" t="s">
        <v>476</v>
      </c>
    </row>
    <row r="142" spans="1:7" ht="105" outlineLevel="1">
      <c r="A142" s="22">
        <v>115</v>
      </c>
      <c r="B142" s="15" t="s">
        <v>191</v>
      </c>
      <c r="C142" s="16">
        <v>16</v>
      </c>
      <c r="D142" s="17" t="s">
        <v>23</v>
      </c>
      <c r="E142" s="18"/>
      <c r="F142" s="19">
        <f t="shared" si="7"/>
        <v>0</v>
      </c>
      <c r="G142" s="20" t="s">
        <v>192</v>
      </c>
    </row>
    <row r="143" spans="1:7" ht="30" outlineLevel="1">
      <c r="A143" s="22">
        <v>116</v>
      </c>
      <c r="B143" s="15" t="s">
        <v>193</v>
      </c>
      <c r="C143" s="16">
        <v>12</v>
      </c>
      <c r="D143" s="17" t="s">
        <v>23</v>
      </c>
      <c r="E143" s="18"/>
      <c r="F143" s="19">
        <f t="shared" si="7"/>
        <v>0</v>
      </c>
      <c r="G143" s="20" t="s">
        <v>194</v>
      </c>
    </row>
    <row r="144" spans="1:7" outlineLevel="1">
      <c r="A144" s="22">
        <v>117</v>
      </c>
      <c r="B144" s="15" t="s">
        <v>79</v>
      </c>
      <c r="C144" s="16">
        <v>362.13</v>
      </c>
      <c r="D144" s="17" t="s">
        <v>76</v>
      </c>
      <c r="E144" s="18"/>
      <c r="F144" s="19">
        <f t="shared" si="7"/>
        <v>0</v>
      </c>
      <c r="G144" s="20"/>
    </row>
    <row r="145" spans="1:7" outlineLevel="1">
      <c r="A145" s="22">
        <v>118</v>
      </c>
      <c r="B145" s="15" t="s">
        <v>80</v>
      </c>
      <c r="C145" s="16">
        <v>596.11</v>
      </c>
      <c r="D145" s="17" t="s">
        <v>76</v>
      </c>
      <c r="E145" s="18"/>
      <c r="F145" s="19">
        <f t="shared" si="7"/>
        <v>0</v>
      </c>
      <c r="G145" s="20"/>
    </row>
    <row r="146" spans="1:7" outlineLevel="1">
      <c r="A146" s="22">
        <v>119</v>
      </c>
      <c r="B146" s="15" t="s">
        <v>75</v>
      </c>
      <c r="C146" s="16">
        <v>362.13</v>
      </c>
      <c r="D146" s="17" t="s">
        <v>76</v>
      </c>
      <c r="E146" s="18"/>
      <c r="F146" s="19">
        <f t="shared" si="7"/>
        <v>0</v>
      </c>
      <c r="G146" s="20"/>
    </row>
    <row r="147" spans="1:7" outlineLevel="1">
      <c r="A147" s="22">
        <v>120</v>
      </c>
      <c r="B147" s="15" t="s">
        <v>195</v>
      </c>
      <c r="C147" s="16">
        <v>596.11</v>
      </c>
      <c r="D147" s="17" t="s">
        <v>76</v>
      </c>
      <c r="E147" s="18"/>
      <c r="F147" s="19">
        <f t="shared" si="7"/>
        <v>0</v>
      </c>
      <c r="G147" s="20"/>
    </row>
    <row r="148" spans="1:7" outlineLevel="1">
      <c r="A148" s="40" t="s">
        <v>81</v>
      </c>
      <c r="B148" s="41" t="s">
        <v>81</v>
      </c>
      <c r="C148" s="41"/>
      <c r="D148" s="41"/>
      <c r="E148" s="42"/>
      <c r="F148" s="11"/>
      <c r="G148" s="12"/>
    </row>
    <row r="149" spans="1:7" ht="105" outlineLevel="1">
      <c r="A149" s="14">
        <v>121</v>
      </c>
      <c r="B149" s="15" t="s">
        <v>188</v>
      </c>
      <c r="C149" s="16">
        <v>12</v>
      </c>
      <c r="D149" s="17" t="s">
        <v>23</v>
      </c>
      <c r="E149" s="18"/>
      <c r="F149" s="19">
        <f t="shared" ref="F149:F158" si="8">E149*C149</f>
        <v>0</v>
      </c>
      <c r="G149" s="20" t="s">
        <v>196</v>
      </c>
    </row>
    <row r="150" spans="1:7" ht="105" outlineLevel="1">
      <c r="A150" s="14">
        <v>122</v>
      </c>
      <c r="B150" s="15" t="s">
        <v>191</v>
      </c>
      <c r="C150" s="16">
        <v>8</v>
      </c>
      <c r="D150" s="17" t="s">
        <v>23</v>
      </c>
      <c r="E150" s="18"/>
      <c r="F150" s="19">
        <f t="shared" si="8"/>
        <v>0</v>
      </c>
      <c r="G150" s="20" t="s">
        <v>192</v>
      </c>
    </row>
    <row r="151" spans="1:7" ht="135" outlineLevel="1">
      <c r="A151" s="14">
        <v>123</v>
      </c>
      <c r="B151" s="15" t="s">
        <v>197</v>
      </c>
      <c r="C151" s="16">
        <v>1</v>
      </c>
      <c r="D151" s="17" t="s">
        <v>23</v>
      </c>
      <c r="E151" s="18"/>
      <c r="F151" s="19">
        <f t="shared" si="8"/>
        <v>0</v>
      </c>
      <c r="G151" s="20" t="s">
        <v>198</v>
      </c>
    </row>
    <row r="152" spans="1:7" ht="90" outlineLevel="1">
      <c r="A152" s="14">
        <v>124</v>
      </c>
      <c r="B152" s="15" t="s">
        <v>199</v>
      </c>
      <c r="C152" s="16">
        <v>11</v>
      </c>
      <c r="D152" s="17" t="s">
        <v>23</v>
      </c>
      <c r="E152" s="18"/>
      <c r="F152" s="19">
        <f t="shared" si="8"/>
        <v>0</v>
      </c>
      <c r="G152" s="20" t="s">
        <v>200</v>
      </c>
    </row>
    <row r="153" spans="1:7" ht="120" outlineLevel="1">
      <c r="A153" s="14">
        <v>125</v>
      </c>
      <c r="B153" s="15" t="s">
        <v>201</v>
      </c>
      <c r="C153" s="16">
        <v>11</v>
      </c>
      <c r="D153" s="17" t="s">
        <v>23</v>
      </c>
      <c r="E153" s="18"/>
      <c r="F153" s="19">
        <f t="shared" si="8"/>
        <v>0</v>
      </c>
      <c r="G153" s="20" t="s">
        <v>202</v>
      </c>
    </row>
    <row r="154" spans="1:7" outlineLevel="1">
      <c r="A154" s="14">
        <v>126</v>
      </c>
      <c r="B154" s="15" t="s">
        <v>79</v>
      </c>
      <c r="C154" s="16">
        <v>357.39</v>
      </c>
      <c r="D154" s="17" t="s">
        <v>76</v>
      </c>
      <c r="E154" s="18"/>
      <c r="F154" s="19">
        <f t="shared" si="8"/>
        <v>0</v>
      </c>
      <c r="G154" s="20"/>
    </row>
    <row r="155" spans="1:7" outlineLevel="1">
      <c r="A155" s="14">
        <v>127</v>
      </c>
      <c r="B155" s="15" t="s">
        <v>80</v>
      </c>
      <c r="C155" s="16">
        <v>228.2</v>
      </c>
      <c r="D155" s="17" t="s">
        <v>76</v>
      </c>
      <c r="E155" s="18"/>
      <c r="F155" s="19">
        <f t="shared" si="8"/>
        <v>0</v>
      </c>
      <c r="G155" s="20"/>
    </row>
    <row r="156" spans="1:7" outlineLevel="1">
      <c r="A156" s="14">
        <v>128</v>
      </c>
      <c r="B156" s="15" t="s">
        <v>75</v>
      </c>
      <c r="C156" s="16">
        <v>357.39</v>
      </c>
      <c r="D156" s="17" t="s">
        <v>76</v>
      </c>
      <c r="E156" s="18"/>
      <c r="F156" s="19">
        <f t="shared" si="8"/>
        <v>0</v>
      </c>
      <c r="G156" s="20"/>
    </row>
    <row r="157" spans="1:7" outlineLevel="1">
      <c r="A157" s="14">
        <v>129</v>
      </c>
      <c r="B157" s="15" t="s">
        <v>195</v>
      </c>
      <c r="C157" s="16">
        <v>228.2</v>
      </c>
      <c r="D157" s="17" t="s">
        <v>76</v>
      </c>
      <c r="E157" s="18"/>
      <c r="F157" s="19">
        <f t="shared" si="8"/>
        <v>0</v>
      </c>
      <c r="G157" s="20"/>
    </row>
    <row r="158" spans="1:7" ht="30" outlineLevel="1">
      <c r="A158" s="14">
        <v>130</v>
      </c>
      <c r="B158" s="15" t="s">
        <v>106</v>
      </c>
      <c r="C158" s="16">
        <v>553.78</v>
      </c>
      <c r="D158" s="17" t="s">
        <v>76</v>
      </c>
      <c r="E158" s="18"/>
      <c r="F158" s="19">
        <f t="shared" si="8"/>
        <v>0</v>
      </c>
      <c r="G158" s="20"/>
    </row>
    <row r="159" spans="1:7" outlineLevel="1">
      <c r="A159" s="40" t="s">
        <v>203</v>
      </c>
      <c r="B159" s="41" t="s">
        <v>203</v>
      </c>
      <c r="C159" s="41"/>
      <c r="D159" s="41"/>
      <c r="E159" s="42"/>
      <c r="F159" s="11"/>
      <c r="G159" s="12"/>
    </row>
    <row r="160" spans="1:7" ht="135" outlineLevel="1">
      <c r="A160" s="14">
        <v>131</v>
      </c>
      <c r="B160" s="15" t="s">
        <v>204</v>
      </c>
      <c r="C160" s="16">
        <v>19</v>
      </c>
      <c r="D160" s="17" t="s">
        <v>23</v>
      </c>
      <c r="E160" s="18"/>
      <c r="F160" s="19">
        <f t="shared" ref="F160:F176" si="9">E160*C160</f>
        <v>0</v>
      </c>
      <c r="G160" s="20" t="s">
        <v>205</v>
      </c>
    </row>
    <row r="161" spans="1:7" ht="165" outlineLevel="1">
      <c r="A161" s="14">
        <v>132</v>
      </c>
      <c r="B161" s="15" t="s">
        <v>206</v>
      </c>
      <c r="C161" s="16">
        <v>8</v>
      </c>
      <c r="D161" s="17" t="s">
        <v>23</v>
      </c>
      <c r="E161" s="18"/>
      <c r="F161" s="19">
        <f t="shared" si="9"/>
        <v>0</v>
      </c>
      <c r="G161" s="20" t="s">
        <v>207</v>
      </c>
    </row>
    <row r="162" spans="1:7" ht="195" outlineLevel="1">
      <c r="A162" s="14">
        <v>133</v>
      </c>
      <c r="B162" s="15" t="s">
        <v>208</v>
      </c>
      <c r="C162" s="16">
        <v>20</v>
      </c>
      <c r="D162" s="17" t="s">
        <v>23</v>
      </c>
      <c r="E162" s="18"/>
      <c r="F162" s="19">
        <f t="shared" si="9"/>
        <v>0</v>
      </c>
      <c r="G162" s="20" t="s">
        <v>209</v>
      </c>
    </row>
    <row r="163" spans="1:7" ht="270" outlineLevel="1">
      <c r="A163" s="14">
        <v>134</v>
      </c>
      <c r="B163" s="15" t="s">
        <v>210</v>
      </c>
      <c r="C163" s="16">
        <v>3</v>
      </c>
      <c r="D163" s="17" t="s">
        <v>23</v>
      </c>
      <c r="E163" s="18"/>
      <c r="F163" s="19">
        <f t="shared" si="9"/>
        <v>0</v>
      </c>
      <c r="G163" s="20" t="s">
        <v>211</v>
      </c>
    </row>
    <row r="164" spans="1:7" outlineLevel="1">
      <c r="A164" s="14">
        <v>135</v>
      </c>
      <c r="B164" s="15" t="s">
        <v>212</v>
      </c>
      <c r="C164" s="16">
        <v>6</v>
      </c>
      <c r="D164" s="17" t="s">
        <v>23</v>
      </c>
      <c r="E164" s="18"/>
      <c r="F164" s="19">
        <f t="shared" si="9"/>
        <v>0</v>
      </c>
      <c r="G164" s="20" t="s">
        <v>213</v>
      </c>
    </row>
    <row r="165" spans="1:7" outlineLevel="1">
      <c r="A165" s="14">
        <v>136</v>
      </c>
      <c r="B165" s="15" t="s">
        <v>214</v>
      </c>
      <c r="C165" s="16">
        <v>7</v>
      </c>
      <c r="D165" s="17" t="s">
        <v>215</v>
      </c>
      <c r="E165" s="18"/>
      <c r="F165" s="19">
        <f t="shared" si="9"/>
        <v>0</v>
      </c>
      <c r="G165" s="20" t="s">
        <v>216</v>
      </c>
    </row>
    <row r="166" spans="1:7" ht="90" outlineLevel="1">
      <c r="A166" s="14">
        <v>137</v>
      </c>
      <c r="B166" s="15" t="s">
        <v>217</v>
      </c>
      <c r="C166" s="16">
        <v>7</v>
      </c>
      <c r="D166" s="17" t="s">
        <v>134</v>
      </c>
      <c r="E166" s="18"/>
      <c r="F166" s="19">
        <f t="shared" si="9"/>
        <v>0</v>
      </c>
      <c r="G166" s="20" t="s">
        <v>218</v>
      </c>
    </row>
    <row r="167" spans="1:7" outlineLevel="1">
      <c r="A167" s="14">
        <v>138</v>
      </c>
      <c r="B167" s="15" t="s">
        <v>219</v>
      </c>
      <c r="C167" s="16">
        <v>19</v>
      </c>
      <c r="D167" s="17" t="s">
        <v>23</v>
      </c>
      <c r="E167" s="18"/>
      <c r="F167" s="19">
        <f t="shared" si="9"/>
        <v>0</v>
      </c>
      <c r="G167" s="20" t="s">
        <v>220</v>
      </c>
    </row>
    <row r="168" spans="1:7" outlineLevel="1">
      <c r="A168" s="14">
        <v>139</v>
      </c>
      <c r="B168" s="15" t="s">
        <v>221</v>
      </c>
      <c r="C168" s="16">
        <v>26</v>
      </c>
      <c r="D168" s="17" t="s">
        <v>19</v>
      </c>
      <c r="E168" s="18"/>
      <c r="F168" s="19">
        <f t="shared" si="9"/>
        <v>0</v>
      </c>
      <c r="G168" s="20" t="s">
        <v>222</v>
      </c>
    </row>
    <row r="169" spans="1:7" outlineLevel="1">
      <c r="A169" s="14">
        <v>140</v>
      </c>
      <c r="B169" s="15" t="s">
        <v>223</v>
      </c>
      <c r="C169" s="16">
        <v>26</v>
      </c>
      <c r="D169" s="17" t="s">
        <v>73</v>
      </c>
      <c r="E169" s="18"/>
      <c r="F169" s="19">
        <f t="shared" si="9"/>
        <v>0</v>
      </c>
      <c r="G169" s="20" t="s">
        <v>224</v>
      </c>
    </row>
    <row r="170" spans="1:7" outlineLevel="1">
      <c r="A170" s="14">
        <v>141</v>
      </c>
      <c r="B170" s="15" t="s">
        <v>143</v>
      </c>
      <c r="C170" s="16">
        <v>26</v>
      </c>
      <c r="D170" s="17" t="s">
        <v>144</v>
      </c>
      <c r="E170" s="18"/>
      <c r="F170" s="19">
        <f t="shared" si="9"/>
        <v>0</v>
      </c>
      <c r="G170" s="20" t="s">
        <v>225</v>
      </c>
    </row>
    <row r="171" spans="1:7" outlineLevel="1">
      <c r="A171" s="14">
        <v>142</v>
      </c>
      <c r="B171" s="15" t="s">
        <v>226</v>
      </c>
      <c r="C171" s="16">
        <v>111</v>
      </c>
      <c r="D171" s="17" t="s">
        <v>215</v>
      </c>
      <c r="E171" s="18"/>
      <c r="F171" s="19">
        <f t="shared" si="9"/>
        <v>0</v>
      </c>
      <c r="G171" s="20" t="s">
        <v>227</v>
      </c>
    </row>
    <row r="172" spans="1:7" outlineLevel="1">
      <c r="A172" s="14">
        <v>143</v>
      </c>
      <c r="B172" s="15" t="s">
        <v>228</v>
      </c>
      <c r="C172" s="16">
        <v>50</v>
      </c>
      <c r="D172" s="17" t="s">
        <v>73</v>
      </c>
      <c r="E172" s="18"/>
      <c r="F172" s="19">
        <f t="shared" si="9"/>
        <v>0</v>
      </c>
      <c r="G172" s="20" t="s">
        <v>229</v>
      </c>
    </row>
    <row r="173" spans="1:7" ht="30" outlineLevel="1">
      <c r="A173" s="14">
        <v>144</v>
      </c>
      <c r="B173" s="15" t="s">
        <v>230</v>
      </c>
      <c r="C173" s="16">
        <v>7402.3</v>
      </c>
      <c r="D173" s="17" t="s">
        <v>76</v>
      </c>
      <c r="E173" s="18"/>
      <c r="F173" s="19">
        <f t="shared" si="9"/>
        <v>0</v>
      </c>
      <c r="G173" s="20" t="s">
        <v>231</v>
      </c>
    </row>
    <row r="174" spans="1:7" outlineLevel="1">
      <c r="A174" s="14">
        <v>145</v>
      </c>
      <c r="B174" s="15" t="s">
        <v>79</v>
      </c>
      <c r="C174" s="16">
        <v>374.58</v>
      </c>
      <c r="D174" s="17" t="s">
        <v>76</v>
      </c>
      <c r="E174" s="18"/>
      <c r="F174" s="19">
        <f t="shared" si="9"/>
        <v>0</v>
      </c>
      <c r="G174" s="20"/>
    </row>
    <row r="175" spans="1:7" outlineLevel="1">
      <c r="A175" s="14">
        <v>146</v>
      </c>
      <c r="B175" s="15" t="s">
        <v>75</v>
      </c>
      <c r="C175" s="16">
        <v>374.58</v>
      </c>
      <c r="D175" s="17" t="s">
        <v>76</v>
      </c>
      <c r="E175" s="18"/>
      <c r="F175" s="19">
        <f t="shared" si="9"/>
        <v>0</v>
      </c>
      <c r="G175" s="20"/>
    </row>
    <row r="176" spans="1:7" outlineLevel="1">
      <c r="A176" s="14">
        <v>147</v>
      </c>
      <c r="B176" s="15" t="s">
        <v>112</v>
      </c>
      <c r="C176" s="16">
        <v>636.52</v>
      </c>
      <c r="D176" s="17" t="s">
        <v>76</v>
      </c>
      <c r="E176" s="18"/>
      <c r="F176" s="19">
        <f t="shared" si="9"/>
        <v>0</v>
      </c>
      <c r="G176" s="20"/>
    </row>
    <row r="177" spans="1:7">
      <c r="A177" s="40" t="s">
        <v>232</v>
      </c>
      <c r="B177" s="41"/>
      <c r="C177" s="41"/>
      <c r="D177" s="41"/>
      <c r="E177" s="42"/>
      <c r="F177" s="11"/>
      <c r="G177" s="20"/>
    </row>
    <row r="178" spans="1:7" outlineLevel="1">
      <c r="A178" s="40" t="s">
        <v>114</v>
      </c>
      <c r="B178" s="41" t="s">
        <v>114</v>
      </c>
      <c r="C178" s="41"/>
      <c r="D178" s="41"/>
      <c r="E178" s="42"/>
      <c r="F178" s="11"/>
      <c r="G178" s="12"/>
    </row>
    <row r="179" spans="1:7" ht="105" outlineLevel="1">
      <c r="A179" s="14">
        <v>148</v>
      </c>
      <c r="B179" s="15" t="s">
        <v>233</v>
      </c>
      <c r="C179" s="16">
        <v>6</v>
      </c>
      <c r="D179" s="17" t="s">
        <v>23</v>
      </c>
      <c r="E179" s="18"/>
      <c r="F179" s="19">
        <f t="shared" ref="F179:F187" si="10">E179*C179</f>
        <v>0</v>
      </c>
      <c r="G179" s="20" t="s">
        <v>234</v>
      </c>
    </row>
    <row r="180" spans="1:7" outlineLevel="1">
      <c r="A180" s="14">
        <v>149</v>
      </c>
      <c r="B180" s="15" t="s">
        <v>235</v>
      </c>
      <c r="C180" s="16">
        <v>1</v>
      </c>
      <c r="D180" s="17" t="s">
        <v>19</v>
      </c>
      <c r="E180" s="18"/>
      <c r="F180" s="19">
        <f t="shared" si="10"/>
        <v>0</v>
      </c>
      <c r="G180" s="20" t="s">
        <v>236</v>
      </c>
    </row>
    <row r="181" spans="1:7" outlineLevel="1">
      <c r="A181" s="14">
        <v>150</v>
      </c>
      <c r="B181" s="15" t="s">
        <v>68</v>
      </c>
      <c r="C181" s="16">
        <v>6</v>
      </c>
      <c r="D181" s="17" t="s">
        <v>23</v>
      </c>
      <c r="E181" s="18"/>
      <c r="F181" s="19">
        <f t="shared" si="10"/>
        <v>0</v>
      </c>
      <c r="G181" s="20" t="s">
        <v>237</v>
      </c>
    </row>
    <row r="182" spans="1:7" ht="60" outlineLevel="1">
      <c r="A182" s="14">
        <v>151</v>
      </c>
      <c r="B182" s="15" t="s">
        <v>238</v>
      </c>
      <c r="C182" s="16">
        <v>6</v>
      </c>
      <c r="D182" s="17" t="s">
        <v>23</v>
      </c>
      <c r="E182" s="18"/>
      <c r="F182" s="19">
        <f t="shared" si="10"/>
        <v>0</v>
      </c>
      <c r="G182" s="20" t="s">
        <v>477</v>
      </c>
    </row>
    <row r="183" spans="1:7" outlineLevel="1">
      <c r="A183" s="14">
        <v>152</v>
      </c>
      <c r="B183" s="15" t="s">
        <v>79</v>
      </c>
      <c r="C183" s="16">
        <v>86.34</v>
      </c>
      <c r="D183" s="17" t="s">
        <v>76</v>
      </c>
      <c r="E183" s="18"/>
      <c r="F183" s="19">
        <f t="shared" si="10"/>
        <v>0</v>
      </c>
      <c r="G183" s="20"/>
    </row>
    <row r="184" spans="1:7" outlineLevel="1">
      <c r="A184" s="14">
        <v>153</v>
      </c>
      <c r="B184" s="15" t="s">
        <v>80</v>
      </c>
      <c r="C184" s="16">
        <v>101.08999999999999</v>
      </c>
      <c r="D184" s="17" t="s">
        <v>76</v>
      </c>
      <c r="E184" s="18"/>
      <c r="F184" s="19">
        <f t="shared" si="10"/>
        <v>0</v>
      </c>
      <c r="G184" s="20"/>
    </row>
    <row r="185" spans="1:7" outlineLevel="1">
      <c r="A185" s="14">
        <v>154</v>
      </c>
      <c r="B185" s="15" t="s">
        <v>75</v>
      </c>
      <c r="C185" s="16">
        <v>109.13</v>
      </c>
      <c r="D185" s="17" t="s">
        <v>76</v>
      </c>
      <c r="E185" s="18"/>
      <c r="F185" s="19">
        <f t="shared" si="10"/>
        <v>0</v>
      </c>
      <c r="G185" s="20"/>
    </row>
    <row r="186" spans="1:7" outlineLevel="1">
      <c r="A186" s="14">
        <v>155</v>
      </c>
      <c r="B186" s="15" t="s">
        <v>195</v>
      </c>
      <c r="C186" s="16">
        <v>101.08999999999999</v>
      </c>
      <c r="D186" s="17" t="s">
        <v>76</v>
      </c>
      <c r="E186" s="18"/>
      <c r="F186" s="19">
        <f t="shared" si="10"/>
        <v>0</v>
      </c>
      <c r="G186" s="20"/>
    </row>
    <row r="187" spans="1:7" outlineLevel="1">
      <c r="A187" s="14">
        <v>156</v>
      </c>
      <c r="B187" s="15" t="s">
        <v>77</v>
      </c>
      <c r="C187" s="16">
        <v>21.2</v>
      </c>
      <c r="D187" s="17" t="s">
        <v>76</v>
      </c>
      <c r="E187" s="18"/>
      <c r="F187" s="19">
        <f t="shared" si="10"/>
        <v>0</v>
      </c>
      <c r="G187" s="20"/>
    </row>
    <row r="188" spans="1:7" outlineLevel="1">
      <c r="A188" s="40" t="s">
        <v>116</v>
      </c>
      <c r="B188" s="41" t="s">
        <v>116</v>
      </c>
      <c r="C188" s="41"/>
      <c r="D188" s="41"/>
      <c r="E188" s="42"/>
      <c r="F188" s="11"/>
      <c r="G188" s="12"/>
    </row>
    <row r="189" spans="1:7" ht="105" outlineLevel="1">
      <c r="A189" s="14">
        <v>157</v>
      </c>
      <c r="B189" s="15" t="s">
        <v>233</v>
      </c>
      <c r="C189" s="16">
        <v>23</v>
      </c>
      <c r="D189" s="17" t="s">
        <v>23</v>
      </c>
      <c r="E189" s="18"/>
      <c r="F189" s="19">
        <f t="shared" ref="F189:F196" si="11">E189*C189</f>
        <v>0</v>
      </c>
      <c r="G189" s="20" t="s">
        <v>234</v>
      </c>
    </row>
    <row r="190" spans="1:7" outlineLevel="1">
      <c r="A190" s="14">
        <v>158</v>
      </c>
      <c r="B190" s="15" t="s">
        <v>68</v>
      </c>
      <c r="C190" s="16">
        <v>16</v>
      </c>
      <c r="D190" s="17" t="s">
        <v>23</v>
      </c>
      <c r="E190" s="18"/>
      <c r="F190" s="19">
        <f t="shared" si="11"/>
        <v>0</v>
      </c>
      <c r="G190" s="20" t="s">
        <v>240</v>
      </c>
    </row>
    <row r="191" spans="1:7" ht="60" outlineLevel="1">
      <c r="A191" s="14">
        <v>159</v>
      </c>
      <c r="B191" s="15" t="s">
        <v>238</v>
      </c>
      <c r="C191" s="16">
        <v>9</v>
      </c>
      <c r="D191" s="17" t="s">
        <v>23</v>
      </c>
      <c r="E191" s="18"/>
      <c r="F191" s="19">
        <f t="shared" si="11"/>
        <v>0</v>
      </c>
      <c r="G191" s="20" t="s">
        <v>239</v>
      </c>
    </row>
    <row r="192" spans="1:7" outlineLevel="1">
      <c r="A192" s="14">
        <v>160</v>
      </c>
      <c r="B192" s="15" t="s">
        <v>79</v>
      </c>
      <c r="C192" s="16">
        <v>234.01999999999998</v>
      </c>
      <c r="D192" s="17" t="s">
        <v>76</v>
      </c>
      <c r="E192" s="18"/>
      <c r="F192" s="19">
        <f t="shared" si="11"/>
        <v>0</v>
      </c>
      <c r="G192" s="20"/>
    </row>
    <row r="193" spans="1:7" outlineLevel="1">
      <c r="A193" s="14">
        <v>161</v>
      </c>
      <c r="B193" s="15" t="s">
        <v>80</v>
      </c>
      <c r="C193" s="16">
        <v>156.59999999999997</v>
      </c>
      <c r="D193" s="17" t="s">
        <v>76</v>
      </c>
      <c r="E193" s="18"/>
      <c r="F193" s="19">
        <f t="shared" si="11"/>
        <v>0</v>
      </c>
      <c r="G193" s="20"/>
    </row>
    <row r="194" spans="1:7" outlineLevel="1">
      <c r="A194" s="14">
        <v>162</v>
      </c>
      <c r="B194" s="15" t="s">
        <v>75</v>
      </c>
      <c r="C194" s="16">
        <v>260.67</v>
      </c>
      <c r="D194" s="17" t="s">
        <v>76</v>
      </c>
      <c r="E194" s="18"/>
      <c r="F194" s="19">
        <f t="shared" si="11"/>
        <v>0</v>
      </c>
      <c r="G194" s="20"/>
    </row>
    <row r="195" spans="1:7" outlineLevel="1">
      <c r="A195" s="14">
        <v>163</v>
      </c>
      <c r="B195" s="15" t="s">
        <v>195</v>
      </c>
      <c r="C195" s="16">
        <v>156.59999999999997</v>
      </c>
      <c r="D195" s="17" t="s">
        <v>76</v>
      </c>
      <c r="E195" s="18"/>
      <c r="F195" s="19">
        <f t="shared" si="11"/>
        <v>0</v>
      </c>
      <c r="G195" s="20"/>
    </row>
    <row r="196" spans="1:7" outlineLevel="1">
      <c r="A196" s="14">
        <v>164</v>
      </c>
      <c r="B196" s="15" t="s">
        <v>77</v>
      </c>
      <c r="C196" s="16">
        <v>59</v>
      </c>
      <c r="D196" s="17" t="s">
        <v>76</v>
      </c>
      <c r="E196" s="18"/>
      <c r="F196" s="19">
        <f t="shared" si="11"/>
        <v>0</v>
      </c>
      <c r="G196" s="20"/>
    </row>
    <row r="197" spans="1:7">
      <c r="A197" s="40" t="s">
        <v>241</v>
      </c>
      <c r="B197" s="41"/>
      <c r="C197" s="41"/>
      <c r="D197" s="41"/>
      <c r="E197" s="42"/>
      <c r="F197" s="11"/>
      <c r="G197" s="20"/>
    </row>
    <row r="198" spans="1:7" outlineLevel="1">
      <c r="A198" s="40" t="s">
        <v>60</v>
      </c>
      <c r="B198" s="41" t="s">
        <v>60</v>
      </c>
      <c r="C198" s="41"/>
      <c r="D198" s="41"/>
      <c r="E198" s="42"/>
      <c r="F198" s="11"/>
      <c r="G198" s="12"/>
    </row>
    <row r="199" spans="1:7" ht="225" outlineLevel="1">
      <c r="A199" s="14">
        <v>165</v>
      </c>
      <c r="B199" s="15" t="s">
        <v>242</v>
      </c>
      <c r="C199" s="16">
        <v>1</v>
      </c>
      <c r="D199" s="17" t="s">
        <v>23</v>
      </c>
      <c r="E199" s="18"/>
      <c r="F199" s="19">
        <f t="shared" ref="F199:F205" si="12">E199*C199</f>
        <v>0</v>
      </c>
      <c r="G199" s="20" t="s">
        <v>243</v>
      </c>
    </row>
    <row r="200" spans="1:7" outlineLevel="1">
      <c r="A200" s="14">
        <v>166</v>
      </c>
      <c r="B200" s="15" t="s">
        <v>244</v>
      </c>
      <c r="C200" s="16">
        <v>1</v>
      </c>
      <c r="D200" s="17" t="s">
        <v>19</v>
      </c>
      <c r="E200" s="18"/>
      <c r="F200" s="19">
        <f t="shared" si="12"/>
        <v>0</v>
      </c>
      <c r="G200" s="20" t="s">
        <v>236</v>
      </c>
    </row>
    <row r="201" spans="1:7" outlineLevel="1">
      <c r="A201" s="14">
        <v>167</v>
      </c>
      <c r="B201" s="15" t="s">
        <v>245</v>
      </c>
      <c r="C201" s="16">
        <v>1</v>
      </c>
      <c r="D201" s="17" t="s">
        <v>73</v>
      </c>
      <c r="E201" s="18"/>
      <c r="F201" s="19">
        <f t="shared" si="12"/>
        <v>0</v>
      </c>
      <c r="G201" s="20" t="s">
        <v>246</v>
      </c>
    </row>
    <row r="202" spans="1:7" ht="30" outlineLevel="1">
      <c r="A202" s="14">
        <v>168</v>
      </c>
      <c r="B202" s="15" t="s">
        <v>247</v>
      </c>
      <c r="C202" s="16">
        <v>1</v>
      </c>
      <c r="D202" s="17" t="s">
        <v>19</v>
      </c>
      <c r="E202" s="18"/>
      <c r="F202" s="19">
        <f t="shared" si="12"/>
        <v>0</v>
      </c>
      <c r="G202" s="20" t="s">
        <v>248</v>
      </c>
    </row>
    <row r="203" spans="1:7" ht="75" outlineLevel="1">
      <c r="A203" s="14">
        <v>169</v>
      </c>
      <c r="B203" s="15" t="s">
        <v>249</v>
      </c>
      <c r="C203" s="16">
        <v>1</v>
      </c>
      <c r="D203" s="17" t="s">
        <v>23</v>
      </c>
      <c r="E203" s="18"/>
      <c r="F203" s="19">
        <f t="shared" si="12"/>
        <v>0</v>
      </c>
      <c r="G203" s="20" t="s">
        <v>250</v>
      </c>
    </row>
    <row r="204" spans="1:7" ht="30" outlineLevel="1">
      <c r="A204" s="14">
        <v>170</v>
      </c>
      <c r="B204" s="15" t="s">
        <v>251</v>
      </c>
      <c r="C204" s="16">
        <v>6</v>
      </c>
      <c r="D204" s="17" t="s">
        <v>19</v>
      </c>
      <c r="E204" s="18"/>
      <c r="F204" s="19">
        <f t="shared" si="12"/>
        <v>0</v>
      </c>
      <c r="G204" s="20" t="s">
        <v>252</v>
      </c>
    </row>
    <row r="205" spans="1:7" ht="30" outlineLevel="1">
      <c r="A205" s="14">
        <v>171</v>
      </c>
      <c r="B205" s="15" t="s">
        <v>251</v>
      </c>
      <c r="C205" s="16">
        <v>9</v>
      </c>
      <c r="D205" s="17" t="s">
        <v>19</v>
      </c>
      <c r="E205" s="18"/>
      <c r="F205" s="19">
        <f t="shared" si="12"/>
        <v>0</v>
      </c>
      <c r="G205" s="20" t="s">
        <v>253</v>
      </c>
    </row>
    <row r="206" spans="1:7" outlineLevel="1">
      <c r="A206" s="40" t="s">
        <v>65</v>
      </c>
      <c r="B206" s="41" t="s">
        <v>65</v>
      </c>
      <c r="C206" s="41"/>
      <c r="D206" s="41"/>
      <c r="E206" s="42"/>
      <c r="F206" s="11"/>
      <c r="G206" s="12"/>
    </row>
    <row r="207" spans="1:7" outlineLevel="1">
      <c r="A207" s="14">
        <v>172</v>
      </c>
      <c r="B207" s="15" t="s">
        <v>256</v>
      </c>
      <c r="C207" s="16">
        <v>854.35</v>
      </c>
      <c r="D207" s="17" t="s">
        <v>76</v>
      </c>
      <c r="E207" s="18"/>
      <c r="F207" s="19">
        <f>E207*C207</f>
        <v>0</v>
      </c>
      <c r="G207" s="20"/>
    </row>
    <row r="208" spans="1:7" outlineLevel="1">
      <c r="A208" s="14">
        <v>173</v>
      </c>
      <c r="B208" s="15" t="s">
        <v>257</v>
      </c>
      <c r="C208" s="16">
        <v>469.74</v>
      </c>
      <c r="D208" s="17" t="s">
        <v>76</v>
      </c>
      <c r="E208" s="18"/>
      <c r="F208" s="19">
        <f>E208*C208</f>
        <v>0</v>
      </c>
      <c r="G208" s="20"/>
    </row>
    <row r="209" spans="1:7" outlineLevel="1">
      <c r="A209" s="40" t="s">
        <v>81</v>
      </c>
      <c r="B209" s="41" t="s">
        <v>81</v>
      </c>
      <c r="C209" s="41"/>
      <c r="D209" s="41"/>
      <c r="E209" s="42"/>
      <c r="F209" s="11"/>
      <c r="G209" s="12"/>
    </row>
    <row r="210" spans="1:7" ht="60" outlineLevel="1">
      <c r="A210" s="22">
        <v>174</v>
      </c>
      <c r="B210" s="15" t="s">
        <v>258</v>
      </c>
      <c r="C210" s="16">
        <v>8</v>
      </c>
      <c r="D210" s="17" t="s">
        <v>73</v>
      </c>
      <c r="E210" s="18"/>
      <c r="F210" s="19">
        <f t="shared" ref="F210:F215" si="13">E210*C210</f>
        <v>0</v>
      </c>
      <c r="G210" s="20" t="s">
        <v>259</v>
      </c>
    </row>
    <row r="211" spans="1:7" ht="45" outlineLevel="1">
      <c r="A211" s="22">
        <v>175</v>
      </c>
      <c r="B211" s="15" t="s">
        <v>260</v>
      </c>
      <c r="C211" s="16">
        <v>8</v>
      </c>
      <c r="D211" s="17" t="s">
        <v>73</v>
      </c>
      <c r="E211" s="18"/>
      <c r="F211" s="19">
        <f t="shared" si="13"/>
        <v>0</v>
      </c>
      <c r="G211" s="20" t="s">
        <v>261</v>
      </c>
    </row>
    <row r="212" spans="1:7" outlineLevel="1">
      <c r="A212" s="22">
        <v>176</v>
      </c>
      <c r="B212" s="15" t="s">
        <v>262</v>
      </c>
      <c r="C212" s="16">
        <v>169.69</v>
      </c>
      <c r="D212" s="17" t="s">
        <v>76</v>
      </c>
      <c r="E212" s="18"/>
      <c r="F212" s="19">
        <f t="shared" si="13"/>
        <v>0</v>
      </c>
      <c r="G212" s="20"/>
    </row>
    <row r="213" spans="1:7" outlineLevel="1">
      <c r="A213" s="22">
        <v>177</v>
      </c>
      <c r="B213" s="15" t="s">
        <v>255</v>
      </c>
      <c r="C213" s="16">
        <v>172.66</v>
      </c>
      <c r="D213" s="17" t="s">
        <v>76</v>
      </c>
      <c r="E213" s="18"/>
      <c r="F213" s="19">
        <f t="shared" si="13"/>
        <v>0</v>
      </c>
      <c r="G213" s="20"/>
    </row>
    <row r="214" spans="1:7" ht="30" outlineLevel="1">
      <c r="A214" s="22">
        <v>178</v>
      </c>
      <c r="B214" s="15" t="s">
        <v>106</v>
      </c>
      <c r="C214" s="16">
        <v>149.69</v>
      </c>
      <c r="D214" s="17" t="s">
        <v>76</v>
      </c>
      <c r="E214" s="18"/>
      <c r="F214" s="19">
        <f t="shared" si="13"/>
        <v>0</v>
      </c>
      <c r="G214" s="20"/>
    </row>
    <row r="215" spans="1:7" ht="30" outlineLevel="1">
      <c r="A215" s="22">
        <v>179</v>
      </c>
      <c r="B215" s="15" t="s">
        <v>85</v>
      </c>
      <c r="C215" s="16">
        <v>152.66</v>
      </c>
      <c r="D215" s="17" t="s">
        <v>76</v>
      </c>
      <c r="E215" s="18"/>
      <c r="F215" s="19">
        <f t="shared" si="13"/>
        <v>0</v>
      </c>
      <c r="G215" s="20"/>
    </row>
    <row r="216" spans="1:7" outlineLevel="1">
      <c r="A216" s="40" t="s">
        <v>203</v>
      </c>
      <c r="B216" s="41" t="s">
        <v>203</v>
      </c>
      <c r="C216" s="41"/>
      <c r="D216" s="41"/>
      <c r="E216" s="42"/>
      <c r="F216" s="11"/>
      <c r="G216" s="12"/>
    </row>
    <row r="217" spans="1:7" ht="135" outlineLevel="1">
      <c r="A217" s="14">
        <v>180</v>
      </c>
      <c r="B217" s="15" t="s">
        <v>263</v>
      </c>
      <c r="C217" s="16">
        <v>4</v>
      </c>
      <c r="D217" s="17" t="s">
        <v>19</v>
      </c>
      <c r="E217" s="18"/>
      <c r="F217" s="19">
        <f>E217*C217</f>
        <v>0</v>
      </c>
      <c r="G217" s="20" t="s">
        <v>254</v>
      </c>
    </row>
    <row r="218" spans="1:7" ht="45" outlineLevel="1">
      <c r="A218" s="14">
        <v>181</v>
      </c>
      <c r="B218" s="15" t="s">
        <v>264</v>
      </c>
      <c r="C218" s="16">
        <v>100</v>
      </c>
      <c r="D218" s="17" t="s">
        <v>76</v>
      </c>
      <c r="E218" s="18"/>
      <c r="F218" s="19">
        <f>E218*C218</f>
        <v>0</v>
      </c>
      <c r="G218" s="20" t="s">
        <v>478</v>
      </c>
    </row>
    <row r="219" spans="1:7" outlineLevel="1">
      <c r="A219" s="14">
        <v>182</v>
      </c>
      <c r="B219" s="15" t="s">
        <v>265</v>
      </c>
      <c r="C219" s="16">
        <v>30.83</v>
      </c>
      <c r="D219" s="17" t="s">
        <v>76</v>
      </c>
      <c r="E219" s="18"/>
      <c r="F219" s="19">
        <f>E219*C219</f>
        <v>0</v>
      </c>
      <c r="G219" s="20"/>
    </row>
    <row r="220" spans="1:7" outlineLevel="1">
      <c r="A220" s="14">
        <v>183</v>
      </c>
      <c r="B220" s="15" t="s">
        <v>256</v>
      </c>
      <c r="C220" s="16">
        <v>883.81</v>
      </c>
      <c r="D220" s="17" t="s">
        <v>76</v>
      </c>
      <c r="E220" s="18"/>
      <c r="F220" s="19">
        <f>E220*C220</f>
        <v>0</v>
      </c>
      <c r="G220" s="20"/>
    </row>
    <row r="221" spans="1:7" outlineLevel="1">
      <c r="A221" s="14">
        <v>184</v>
      </c>
      <c r="B221" s="15" t="s">
        <v>132</v>
      </c>
      <c r="C221" s="16">
        <v>86.42</v>
      </c>
      <c r="D221" s="17" t="s">
        <v>76</v>
      </c>
      <c r="E221" s="18"/>
      <c r="F221" s="19">
        <f>E221*C221</f>
        <v>0</v>
      </c>
      <c r="G221" s="20"/>
    </row>
    <row r="222" spans="1:7">
      <c r="A222" s="40" t="s">
        <v>266</v>
      </c>
      <c r="B222" s="41"/>
      <c r="C222" s="41"/>
      <c r="D222" s="41"/>
      <c r="E222" s="42"/>
      <c r="F222" s="11"/>
      <c r="G222" s="20"/>
    </row>
    <row r="223" spans="1:7" outlineLevel="1">
      <c r="A223" s="40" t="s">
        <v>60</v>
      </c>
      <c r="B223" s="41" t="s">
        <v>60</v>
      </c>
      <c r="C223" s="41"/>
      <c r="D223" s="41"/>
      <c r="E223" s="42"/>
      <c r="F223" s="11"/>
      <c r="G223" s="12"/>
    </row>
    <row r="224" spans="1:7" ht="45" outlineLevel="1">
      <c r="A224" s="14">
        <v>185</v>
      </c>
      <c r="B224" s="15" t="s">
        <v>122</v>
      </c>
      <c r="C224" s="16">
        <v>1</v>
      </c>
      <c r="D224" s="17" t="s">
        <v>23</v>
      </c>
      <c r="E224" s="18"/>
      <c r="F224" s="19">
        <f>E224*C224</f>
        <v>0</v>
      </c>
      <c r="G224" s="20" t="s">
        <v>267</v>
      </c>
    </row>
    <row r="225" spans="1:7" ht="30" outlineLevel="1">
      <c r="A225" s="14">
        <v>186</v>
      </c>
      <c r="B225" s="15" t="s">
        <v>268</v>
      </c>
      <c r="C225" s="16">
        <v>14</v>
      </c>
      <c r="D225" s="17" t="s">
        <v>19</v>
      </c>
      <c r="E225" s="18"/>
      <c r="F225" s="19">
        <f>E225*C225</f>
        <v>0</v>
      </c>
      <c r="G225" s="20" t="s">
        <v>269</v>
      </c>
    </row>
    <row r="226" spans="1:7" outlineLevel="1">
      <c r="A226" s="40" t="s">
        <v>65</v>
      </c>
      <c r="B226" s="41" t="s">
        <v>65</v>
      </c>
      <c r="C226" s="41"/>
      <c r="D226" s="41"/>
      <c r="E226" s="42"/>
      <c r="F226" s="11"/>
      <c r="G226" s="12"/>
    </row>
    <row r="227" spans="1:7" outlineLevel="1">
      <c r="A227" s="14">
        <v>187</v>
      </c>
      <c r="B227" s="15" t="s">
        <v>270</v>
      </c>
      <c r="C227" s="16">
        <v>45.839999999999996</v>
      </c>
      <c r="D227" s="17" t="s">
        <v>76</v>
      </c>
      <c r="E227" s="18"/>
      <c r="F227" s="19">
        <f>E227*C227</f>
        <v>0</v>
      </c>
      <c r="G227" s="20"/>
    </row>
    <row r="228" spans="1:7" outlineLevel="1">
      <c r="A228" s="14">
        <v>188</v>
      </c>
      <c r="B228" s="15" t="s">
        <v>271</v>
      </c>
      <c r="C228" s="16">
        <v>61.64</v>
      </c>
      <c r="D228" s="17" t="s">
        <v>76</v>
      </c>
      <c r="E228" s="18"/>
      <c r="F228" s="19">
        <f>E228*C228</f>
        <v>0</v>
      </c>
      <c r="G228" s="20"/>
    </row>
    <row r="229" spans="1:7" ht="30" outlineLevel="1">
      <c r="A229" s="14">
        <v>189</v>
      </c>
      <c r="B229" s="15" t="s">
        <v>106</v>
      </c>
      <c r="C229" s="16">
        <v>35.340000000000003</v>
      </c>
      <c r="D229" s="17" t="s">
        <v>76</v>
      </c>
      <c r="E229" s="18"/>
      <c r="F229" s="19">
        <f>E229*C229</f>
        <v>0</v>
      </c>
      <c r="G229" s="20"/>
    </row>
    <row r="230" spans="1:7" outlineLevel="1">
      <c r="A230" s="40" t="s">
        <v>81</v>
      </c>
      <c r="B230" s="41" t="s">
        <v>81</v>
      </c>
      <c r="C230" s="41"/>
      <c r="D230" s="41"/>
      <c r="E230" s="42"/>
      <c r="F230" s="11"/>
      <c r="G230" s="12"/>
    </row>
    <row r="231" spans="1:7" ht="45" outlineLevel="1">
      <c r="A231" s="14">
        <v>190</v>
      </c>
      <c r="B231" s="15" t="s">
        <v>272</v>
      </c>
      <c r="C231" s="16">
        <v>6</v>
      </c>
      <c r="D231" s="17" t="s">
        <v>23</v>
      </c>
      <c r="E231" s="18"/>
      <c r="F231" s="19">
        <f t="shared" ref="F231:F243" si="14">E231*C231</f>
        <v>0</v>
      </c>
      <c r="G231" s="20" t="s">
        <v>273</v>
      </c>
    </row>
    <row r="232" spans="1:7" ht="30" outlineLevel="1">
      <c r="A232" s="14">
        <v>191</v>
      </c>
      <c r="B232" s="15" t="s">
        <v>274</v>
      </c>
      <c r="C232" s="16">
        <v>10</v>
      </c>
      <c r="D232" s="17" t="s">
        <v>23</v>
      </c>
      <c r="E232" s="18"/>
      <c r="F232" s="19">
        <f t="shared" si="14"/>
        <v>0</v>
      </c>
      <c r="G232" s="20" t="s">
        <v>275</v>
      </c>
    </row>
    <row r="233" spans="1:7" ht="120" outlineLevel="1">
      <c r="A233" s="14">
        <v>192</v>
      </c>
      <c r="B233" s="15" t="s">
        <v>276</v>
      </c>
      <c r="C233" s="16">
        <v>10</v>
      </c>
      <c r="D233" s="17" t="s">
        <v>23</v>
      </c>
      <c r="E233" s="18"/>
      <c r="F233" s="19">
        <f t="shared" si="14"/>
        <v>0</v>
      </c>
      <c r="G233" s="20" t="s">
        <v>277</v>
      </c>
    </row>
    <row r="234" spans="1:7" ht="75" outlineLevel="1">
      <c r="A234" s="14">
        <v>193</v>
      </c>
      <c r="B234" s="15" t="s">
        <v>278</v>
      </c>
      <c r="C234" s="16">
        <v>10</v>
      </c>
      <c r="D234" s="17" t="s">
        <v>23</v>
      </c>
      <c r="E234" s="18"/>
      <c r="F234" s="19">
        <f t="shared" si="14"/>
        <v>0</v>
      </c>
      <c r="G234" s="20" t="s">
        <v>279</v>
      </c>
    </row>
    <row r="235" spans="1:7" outlineLevel="1">
      <c r="A235" s="14">
        <v>194</v>
      </c>
      <c r="B235" s="15" t="s">
        <v>280</v>
      </c>
      <c r="C235" s="16">
        <v>10</v>
      </c>
      <c r="D235" s="17" t="s">
        <v>73</v>
      </c>
      <c r="E235" s="18"/>
      <c r="F235" s="19">
        <f t="shared" si="14"/>
        <v>0</v>
      </c>
      <c r="G235" s="20" t="s">
        <v>281</v>
      </c>
    </row>
    <row r="236" spans="1:7" outlineLevel="1">
      <c r="A236" s="14">
        <v>195</v>
      </c>
      <c r="B236" s="15" t="s">
        <v>80</v>
      </c>
      <c r="C236" s="16">
        <v>537.24</v>
      </c>
      <c r="D236" s="17" t="s">
        <v>76</v>
      </c>
      <c r="E236" s="18"/>
      <c r="F236" s="19">
        <f t="shared" si="14"/>
        <v>0</v>
      </c>
      <c r="G236" s="20"/>
    </row>
    <row r="237" spans="1:7" outlineLevel="1">
      <c r="A237" s="14">
        <v>196</v>
      </c>
      <c r="B237" s="15" t="s">
        <v>282</v>
      </c>
      <c r="C237" s="16">
        <v>50</v>
      </c>
      <c r="D237" s="17" t="s">
        <v>76</v>
      </c>
      <c r="E237" s="18"/>
      <c r="F237" s="19">
        <f t="shared" si="14"/>
        <v>0</v>
      </c>
      <c r="G237" s="20"/>
    </row>
    <row r="238" spans="1:7" outlineLevel="1">
      <c r="A238" s="14">
        <v>197</v>
      </c>
      <c r="B238" s="15" t="s">
        <v>283</v>
      </c>
      <c r="C238" s="16">
        <v>376</v>
      </c>
      <c r="D238" s="17" t="s">
        <v>76</v>
      </c>
      <c r="E238" s="18"/>
      <c r="F238" s="19">
        <f t="shared" si="14"/>
        <v>0</v>
      </c>
      <c r="G238" s="20"/>
    </row>
    <row r="239" spans="1:7" outlineLevel="1">
      <c r="A239" s="14">
        <v>198</v>
      </c>
      <c r="B239" s="15" t="s">
        <v>270</v>
      </c>
      <c r="C239" s="16">
        <v>73.55</v>
      </c>
      <c r="D239" s="17" t="s">
        <v>76</v>
      </c>
      <c r="E239" s="18"/>
      <c r="F239" s="19">
        <f t="shared" si="14"/>
        <v>0</v>
      </c>
      <c r="G239" s="20"/>
    </row>
    <row r="240" spans="1:7" outlineLevel="1">
      <c r="A240" s="14">
        <v>199</v>
      </c>
      <c r="B240" s="15" t="s">
        <v>271</v>
      </c>
      <c r="C240" s="16">
        <v>663.2</v>
      </c>
      <c r="D240" s="17" t="s">
        <v>76</v>
      </c>
      <c r="E240" s="18"/>
      <c r="F240" s="19">
        <f t="shared" si="14"/>
        <v>0</v>
      </c>
      <c r="G240" s="20"/>
    </row>
    <row r="241" spans="1:7" outlineLevel="1">
      <c r="A241" s="14">
        <v>200</v>
      </c>
      <c r="B241" s="15" t="s">
        <v>284</v>
      </c>
      <c r="C241" s="16">
        <v>40</v>
      </c>
      <c r="D241" s="17" t="s">
        <v>76</v>
      </c>
      <c r="E241" s="18"/>
      <c r="F241" s="19">
        <f t="shared" si="14"/>
        <v>0</v>
      </c>
      <c r="G241" s="20"/>
    </row>
    <row r="242" spans="1:7" outlineLevel="1">
      <c r="A242" s="14">
        <v>201</v>
      </c>
      <c r="B242" s="15" t="s">
        <v>285</v>
      </c>
      <c r="C242" s="16">
        <v>293.10000000000002</v>
      </c>
      <c r="D242" s="17" t="s">
        <v>76</v>
      </c>
      <c r="E242" s="18"/>
      <c r="F242" s="19">
        <f t="shared" si="14"/>
        <v>0</v>
      </c>
      <c r="G242" s="20"/>
    </row>
    <row r="243" spans="1:7" ht="30" outlineLevel="1">
      <c r="A243" s="14">
        <v>202</v>
      </c>
      <c r="B243" s="15" t="s">
        <v>106</v>
      </c>
      <c r="C243" s="16">
        <v>66.05</v>
      </c>
      <c r="D243" s="17" t="s">
        <v>76</v>
      </c>
      <c r="E243" s="18"/>
      <c r="F243" s="19">
        <f t="shared" si="14"/>
        <v>0</v>
      </c>
      <c r="G243" s="20"/>
    </row>
    <row r="244" spans="1:7">
      <c r="A244" s="40" t="s">
        <v>286</v>
      </c>
      <c r="B244" s="41"/>
      <c r="C244" s="41"/>
      <c r="D244" s="41"/>
      <c r="E244" s="42"/>
      <c r="F244" s="11"/>
      <c r="G244" s="20"/>
    </row>
    <row r="245" spans="1:7" outlineLevel="1">
      <c r="A245" s="40" t="s">
        <v>60</v>
      </c>
      <c r="B245" s="41" t="s">
        <v>60</v>
      </c>
      <c r="C245" s="41"/>
      <c r="D245" s="41"/>
      <c r="E245" s="42"/>
      <c r="F245" s="11"/>
      <c r="G245" s="12"/>
    </row>
    <row r="246" spans="1:7" ht="45" outlineLevel="1">
      <c r="A246" s="14">
        <v>203</v>
      </c>
      <c r="B246" s="15" t="s">
        <v>287</v>
      </c>
      <c r="C246" s="16">
        <v>1</v>
      </c>
      <c r="D246" s="17" t="s">
        <v>23</v>
      </c>
      <c r="E246" s="18"/>
      <c r="F246" s="19">
        <f>E246*C246</f>
        <v>0</v>
      </c>
      <c r="G246" s="20" t="s">
        <v>288</v>
      </c>
    </row>
    <row r="247" spans="1:7" ht="30" outlineLevel="1">
      <c r="A247" s="14">
        <v>204</v>
      </c>
      <c r="B247" s="15" t="s">
        <v>289</v>
      </c>
      <c r="C247" s="16">
        <v>5</v>
      </c>
      <c r="D247" s="17" t="s">
        <v>23</v>
      </c>
      <c r="E247" s="18"/>
      <c r="F247" s="19">
        <f>E247*C247</f>
        <v>0</v>
      </c>
      <c r="G247" s="20" t="s">
        <v>290</v>
      </c>
    </row>
    <row r="248" spans="1:7" outlineLevel="1">
      <c r="A248" s="14">
        <v>205</v>
      </c>
      <c r="B248" s="15" t="s">
        <v>291</v>
      </c>
      <c r="C248" s="16">
        <v>10</v>
      </c>
      <c r="D248" s="17" t="s">
        <v>23</v>
      </c>
      <c r="E248" s="18"/>
      <c r="F248" s="19">
        <f>E248*C248</f>
        <v>0</v>
      </c>
      <c r="G248" s="20" t="s">
        <v>292</v>
      </c>
    </row>
    <row r="249" spans="1:7" ht="45" outlineLevel="1">
      <c r="A249" s="14">
        <v>206</v>
      </c>
      <c r="B249" s="15" t="s">
        <v>293</v>
      </c>
      <c r="C249" s="16">
        <v>1</v>
      </c>
      <c r="D249" s="17" t="s">
        <v>19</v>
      </c>
      <c r="E249" s="18"/>
      <c r="F249" s="19">
        <f>E249*C249</f>
        <v>0</v>
      </c>
      <c r="G249" s="20" t="s">
        <v>294</v>
      </c>
    </row>
    <row r="250" spans="1:7" outlineLevel="1">
      <c r="A250" s="40" t="s">
        <v>65</v>
      </c>
      <c r="B250" s="41" t="s">
        <v>65</v>
      </c>
      <c r="C250" s="41"/>
      <c r="D250" s="41"/>
      <c r="E250" s="42"/>
      <c r="F250" s="11"/>
      <c r="G250" s="12"/>
    </row>
    <row r="251" spans="1:7" outlineLevel="1">
      <c r="A251" s="14">
        <v>207</v>
      </c>
      <c r="B251" s="15" t="s">
        <v>295</v>
      </c>
      <c r="C251" s="16">
        <v>5</v>
      </c>
      <c r="D251" s="17" t="s">
        <v>23</v>
      </c>
      <c r="E251" s="18"/>
      <c r="F251" s="19">
        <f>E251*C251</f>
        <v>0</v>
      </c>
      <c r="G251" s="20" t="s">
        <v>296</v>
      </c>
    </row>
    <row r="252" spans="1:7" outlineLevel="1">
      <c r="A252" s="40" t="s">
        <v>81</v>
      </c>
      <c r="B252" s="41" t="s">
        <v>81</v>
      </c>
      <c r="C252" s="41"/>
      <c r="D252" s="41"/>
      <c r="E252" s="42"/>
      <c r="F252" s="11"/>
      <c r="G252" s="12"/>
    </row>
    <row r="253" spans="1:7" outlineLevel="1">
      <c r="A253" s="14">
        <v>208</v>
      </c>
      <c r="B253" s="15" t="s">
        <v>295</v>
      </c>
      <c r="C253" s="16">
        <v>39</v>
      </c>
      <c r="D253" s="17" t="s">
        <v>23</v>
      </c>
      <c r="E253" s="18"/>
      <c r="F253" s="19">
        <f>E253*C253</f>
        <v>0</v>
      </c>
      <c r="G253" s="20" t="s">
        <v>296</v>
      </c>
    </row>
    <row r="254" spans="1:7" outlineLevel="1">
      <c r="A254" s="40" t="s">
        <v>203</v>
      </c>
      <c r="B254" s="41" t="s">
        <v>203</v>
      </c>
      <c r="C254" s="41"/>
      <c r="D254" s="41"/>
      <c r="E254" s="42"/>
      <c r="F254" s="11"/>
      <c r="G254" s="12"/>
    </row>
    <row r="255" spans="1:7" outlineLevel="1">
      <c r="A255" s="22">
        <v>209</v>
      </c>
      <c r="B255" s="15" t="s">
        <v>295</v>
      </c>
      <c r="C255" s="16">
        <v>4</v>
      </c>
      <c r="D255" s="17" t="s">
        <v>23</v>
      </c>
      <c r="E255" s="18"/>
      <c r="F255" s="19">
        <f>E255*C255</f>
        <v>0</v>
      </c>
      <c r="G255" s="20" t="s">
        <v>296</v>
      </c>
    </row>
    <row r="256" spans="1:7">
      <c r="A256" s="40" t="s">
        <v>297</v>
      </c>
      <c r="B256" s="41" t="s">
        <v>298</v>
      </c>
      <c r="C256" s="41"/>
      <c r="D256" s="41"/>
      <c r="E256" s="42"/>
      <c r="F256" s="11"/>
      <c r="G256" s="12"/>
    </row>
    <row r="257" spans="1:7" ht="90" outlineLevel="1">
      <c r="A257" s="14">
        <v>210</v>
      </c>
      <c r="B257" s="15" t="s">
        <v>299</v>
      </c>
      <c r="C257" s="16">
        <v>2</v>
      </c>
      <c r="D257" s="17" t="s">
        <v>19</v>
      </c>
      <c r="E257" s="18"/>
      <c r="F257" s="19">
        <f t="shared" ref="F257:F287" si="15">E257*C257</f>
        <v>0</v>
      </c>
      <c r="G257" s="20" t="s">
        <v>300</v>
      </c>
    </row>
    <row r="258" spans="1:7" ht="30" outlineLevel="1">
      <c r="A258" s="14">
        <v>211</v>
      </c>
      <c r="B258" s="15" t="s">
        <v>301</v>
      </c>
      <c r="C258" s="16">
        <v>2</v>
      </c>
      <c r="D258" s="17" t="s">
        <v>19</v>
      </c>
      <c r="E258" s="18"/>
      <c r="F258" s="19">
        <f t="shared" si="15"/>
        <v>0</v>
      </c>
      <c r="G258" s="20" t="s">
        <v>302</v>
      </c>
    </row>
    <row r="259" spans="1:7" ht="30" outlineLevel="1">
      <c r="A259" s="14">
        <v>212</v>
      </c>
      <c r="B259" s="15" t="s">
        <v>303</v>
      </c>
      <c r="C259" s="16">
        <v>2</v>
      </c>
      <c r="D259" s="17" t="s">
        <v>19</v>
      </c>
      <c r="E259" s="18"/>
      <c r="F259" s="19">
        <f t="shared" si="15"/>
        <v>0</v>
      </c>
      <c r="G259" s="20" t="s">
        <v>304</v>
      </c>
    </row>
    <row r="260" spans="1:7" outlineLevel="1">
      <c r="A260" s="14">
        <v>213</v>
      </c>
      <c r="B260" s="15" t="s">
        <v>305</v>
      </c>
      <c r="C260" s="16">
        <v>2</v>
      </c>
      <c r="D260" s="17" t="s">
        <v>19</v>
      </c>
      <c r="E260" s="18"/>
      <c r="F260" s="19">
        <f t="shared" si="15"/>
        <v>0</v>
      </c>
      <c r="G260" s="20" t="s">
        <v>306</v>
      </c>
    </row>
    <row r="261" spans="1:7" outlineLevel="1">
      <c r="A261" s="14">
        <v>214</v>
      </c>
      <c r="B261" s="15" t="s">
        <v>307</v>
      </c>
      <c r="C261" s="16">
        <v>1</v>
      </c>
      <c r="D261" s="17" t="s">
        <v>19</v>
      </c>
      <c r="E261" s="18"/>
      <c r="F261" s="19">
        <f t="shared" si="15"/>
        <v>0</v>
      </c>
      <c r="G261" s="20" t="s">
        <v>308</v>
      </c>
    </row>
    <row r="262" spans="1:7" ht="60" outlineLevel="1">
      <c r="A262" s="14">
        <v>215</v>
      </c>
      <c r="B262" s="15" t="s">
        <v>122</v>
      </c>
      <c r="C262" s="16">
        <v>1</v>
      </c>
      <c r="D262" s="17" t="s">
        <v>23</v>
      </c>
      <c r="E262" s="18"/>
      <c r="F262" s="19">
        <f t="shared" si="15"/>
        <v>0</v>
      </c>
      <c r="G262" s="20" t="s">
        <v>309</v>
      </c>
    </row>
    <row r="263" spans="1:7" outlineLevel="1">
      <c r="A263" s="14">
        <v>216</v>
      </c>
      <c r="B263" s="15" t="s">
        <v>186</v>
      </c>
      <c r="C263" s="16">
        <v>1</v>
      </c>
      <c r="D263" s="17" t="s">
        <v>23</v>
      </c>
      <c r="E263" s="18"/>
      <c r="F263" s="19">
        <f t="shared" si="15"/>
        <v>0</v>
      </c>
      <c r="G263" s="20" t="s">
        <v>187</v>
      </c>
    </row>
    <row r="264" spans="1:7" outlineLevel="1">
      <c r="A264" s="14">
        <v>217</v>
      </c>
      <c r="B264" s="15" t="s">
        <v>310</v>
      </c>
      <c r="C264" s="16">
        <v>2</v>
      </c>
      <c r="D264" s="17" t="s">
        <v>19</v>
      </c>
      <c r="E264" s="18"/>
      <c r="F264" s="19">
        <f t="shared" si="15"/>
        <v>0</v>
      </c>
      <c r="G264" s="20" t="s">
        <v>222</v>
      </c>
    </row>
    <row r="265" spans="1:7" outlineLevel="1">
      <c r="A265" s="14">
        <v>218</v>
      </c>
      <c r="B265" s="15" t="s">
        <v>311</v>
      </c>
      <c r="C265" s="16">
        <v>2</v>
      </c>
      <c r="D265" s="17" t="s">
        <v>23</v>
      </c>
      <c r="E265" s="18"/>
      <c r="F265" s="19">
        <f t="shared" si="15"/>
        <v>0</v>
      </c>
      <c r="G265" s="20"/>
    </row>
    <row r="266" spans="1:7" outlineLevel="1">
      <c r="A266" s="14">
        <v>219</v>
      </c>
      <c r="B266" s="15" t="s">
        <v>312</v>
      </c>
      <c r="C266" s="16">
        <v>2</v>
      </c>
      <c r="D266" s="17" t="s">
        <v>23</v>
      </c>
      <c r="E266" s="18"/>
      <c r="F266" s="19">
        <f t="shared" si="15"/>
        <v>0</v>
      </c>
      <c r="G266" s="20"/>
    </row>
    <row r="267" spans="1:7" ht="60" outlineLevel="1">
      <c r="A267" s="14">
        <v>220</v>
      </c>
      <c r="B267" s="15" t="s">
        <v>313</v>
      </c>
      <c r="C267" s="16">
        <v>1</v>
      </c>
      <c r="D267" s="17" t="s">
        <v>134</v>
      </c>
      <c r="E267" s="18"/>
      <c r="F267" s="19">
        <f t="shared" si="15"/>
        <v>0</v>
      </c>
      <c r="G267" s="20" t="s">
        <v>314</v>
      </c>
    </row>
    <row r="268" spans="1:7" outlineLevel="1">
      <c r="A268" s="14">
        <v>221</v>
      </c>
      <c r="B268" s="15" t="s">
        <v>315</v>
      </c>
      <c r="C268" s="16">
        <v>1</v>
      </c>
      <c r="D268" s="17" t="s">
        <v>23</v>
      </c>
      <c r="E268" s="18"/>
      <c r="F268" s="19">
        <f t="shared" si="15"/>
        <v>0</v>
      </c>
      <c r="G268" s="20" t="s">
        <v>316</v>
      </c>
    </row>
    <row r="269" spans="1:7" ht="120" outlineLevel="1">
      <c r="A269" s="14">
        <v>222</v>
      </c>
      <c r="B269" s="15" t="s">
        <v>317</v>
      </c>
      <c r="C269" s="16">
        <v>1</v>
      </c>
      <c r="D269" s="17" t="s">
        <v>19</v>
      </c>
      <c r="E269" s="18"/>
      <c r="F269" s="19">
        <f t="shared" si="15"/>
        <v>0</v>
      </c>
      <c r="G269" s="20" t="s">
        <v>318</v>
      </c>
    </row>
    <row r="270" spans="1:7" ht="150" outlineLevel="1">
      <c r="A270" s="14">
        <v>223</v>
      </c>
      <c r="B270" s="15" t="s">
        <v>319</v>
      </c>
      <c r="C270" s="16">
        <v>2</v>
      </c>
      <c r="D270" s="17" t="s">
        <v>19</v>
      </c>
      <c r="E270" s="18"/>
      <c r="F270" s="19">
        <f t="shared" si="15"/>
        <v>0</v>
      </c>
      <c r="G270" s="20" t="s">
        <v>320</v>
      </c>
    </row>
    <row r="271" spans="1:7" ht="30" outlineLevel="1">
      <c r="A271" s="14">
        <v>224</v>
      </c>
      <c r="B271" s="15" t="s">
        <v>321</v>
      </c>
      <c r="C271" s="16">
        <v>1</v>
      </c>
      <c r="D271" s="17" t="s">
        <v>23</v>
      </c>
      <c r="E271" s="18"/>
      <c r="F271" s="19">
        <f t="shared" si="15"/>
        <v>0</v>
      </c>
      <c r="G271" s="20" t="s">
        <v>322</v>
      </c>
    </row>
    <row r="272" spans="1:7" ht="120" outlineLevel="1">
      <c r="A272" s="14">
        <v>225</v>
      </c>
      <c r="B272" s="15" t="s">
        <v>323</v>
      </c>
      <c r="C272" s="16">
        <v>4</v>
      </c>
      <c r="D272" s="17" t="s">
        <v>23</v>
      </c>
      <c r="E272" s="18"/>
      <c r="F272" s="19">
        <f t="shared" si="15"/>
        <v>0</v>
      </c>
      <c r="G272" s="20" t="s">
        <v>324</v>
      </c>
    </row>
    <row r="273" spans="1:7" ht="90" outlineLevel="1">
      <c r="A273" s="14">
        <v>226</v>
      </c>
      <c r="B273" s="15" t="s">
        <v>325</v>
      </c>
      <c r="C273" s="16">
        <v>4</v>
      </c>
      <c r="D273" s="17" t="s">
        <v>23</v>
      </c>
      <c r="E273" s="18"/>
      <c r="F273" s="19">
        <f t="shared" si="15"/>
        <v>0</v>
      </c>
      <c r="G273" s="20" t="s">
        <v>326</v>
      </c>
    </row>
    <row r="274" spans="1:7" ht="180" outlineLevel="1">
      <c r="A274" s="14">
        <v>227</v>
      </c>
      <c r="B274" s="15" t="s">
        <v>327</v>
      </c>
      <c r="C274" s="16">
        <v>1</v>
      </c>
      <c r="D274" s="17" t="s">
        <v>19</v>
      </c>
      <c r="E274" s="18"/>
      <c r="F274" s="19">
        <f t="shared" si="15"/>
        <v>0</v>
      </c>
      <c r="G274" s="20" t="s">
        <v>328</v>
      </c>
    </row>
    <row r="275" spans="1:7" outlineLevel="1">
      <c r="A275" s="14">
        <v>228</v>
      </c>
      <c r="B275" s="15" t="s">
        <v>329</v>
      </c>
      <c r="C275" s="16">
        <v>27.82</v>
      </c>
      <c r="D275" s="17" t="s">
        <v>76</v>
      </c>
      <c r="E275" s="18"/>
      <c r="F275" s="19">
        <f t="shared" si="15"/>
        <v>0</v>
      </c>
      <c r="G275" s="20"/>
    </row>
    <row r="276" spans="1:7" outlineLevel="1">
      <c r="A276" s="14">
        <v>229</v>
      </c>
      <c r="B276" s="15" t="s">
        <v>330</v>
      </c>
      <c r="C276" s="16">
        <v>30</v>
      </c>
      <c r="D276" s="17" t="s">
        <v>76</v>
      </c>
      <c r="E276" s="18"/>
      <c r="F276" s="19">
        <f t="shared" si="15"/>
        <v>0</v>
      </c>
      <c r="G276" s="20"/>
    </row>
    <row r="277" spans="1:7" outlineLevel="1">
      <c r="A277" s="14">
        <v>230</v>
      </c>
      <c r="B277" s="15" t="s">
        <v>331</v>
      </c>
      <c r="C277" s="16">
        <v>147.44</v>
      </c>
      <c r="D277" s="17" t="s">
        <v>76</v>
      </c>
      <c r="E277" s="18"/>
      <c r="F277" s="19">
        <f t="shared" si="15"/>
        <v>0</v>
      </c>
      <c r="G277" s="20"/>
    </row>
    <row r="278" spans="1:7" outlineLevel="1">
      <c r="A278" s="14">
        <v>231</v>
      </c>
      <c r="B278" s="15" t="s">
        <v>332</v>
      </c>
      <c r="C278" s="16">
        <v>197.44</v>
      </c>
      <c r="D278" s="17" t="s">
        <v>76</v>
      </c>
      <c r="E278" s="18"/>
      <c r="F278" s="19">
        <f t="shared" si="15"/>
        <v>0</v>
      </c>
      <c r="G278" s="20"/>
    </row>
    <row r="279" spans="1:7" outlineLevel="1">
      <c r="A279" s="14">
        <v>232</v>
      </c>
      <c r="B279" s="15" t="s">
        <v>333</v>
      </c>
      <c r="C279" s="16">
        <v>20</v>
      </c>
      <c r="D279" s="17" t="s">
        <v>76</v>
      </c>
      <c r="E279" s="18"/>
      <c r="F279" s="19">
        <f t="shared" si="15"/>
        <v>0</v>
      </c>
      <c r="G279" s="20" t="s">
        <v>334</v>
      </c>
    </row>
    <row r="280" spans="1:7" outlineLevel="1">
      <c r="A280" s="14">
        <v>233</v>
      </c>
      <c r="B280" s="15" t="s">
        <v>335</v>
      </c>
      <c r="C280" s="16">
        <v>2.79</v>
      </c>
      <c r="D280" s="17" t="s">
        <v>76</v>
      </c>
      <c r="E280" s="18"/>
      <c r="F280" s="19">
        <f t="shared" si="15"/>
        <v>0</v>
      </c>
      <c r="G280" s="20"/>
    </row>
    <row r="281" spans="1:7" outlineLevel="1">
      <c r="A281" s="14">
        <v>234</v>
      </c>
      <c r="B281" s="15" t="s">
        <v>336</v>
      </c>
      <c r="C281" s="16">
        <v>14.33</v>
      </c>
      <c r="D281" s="17" t="s">
        <v>76</v>
      </c>
      <c r="E281" s="18"/>
      <c r="F281" s="19">
        <f t="shared" si="15"/>
        <v>0</v>
      </c>
      <c r="G281" s="20"/>
    </row>
    <row r="282" spans="1:7" outlineLevel="1">
      <c r="A282" s="14">
        <v>235</v>
      </c>
      <c r="B282" s="15" t="s">
        <v>79</v>
      </c>
      <c r="C282" s="16">
        <v>24.82</v>
      </c>
      <c r="D282" s="17" t="s">
        <v>76</v>
      </c>
      <c r="E282" s="18"/>
      <c r="F282" s="19">
        <f t="shared" si="15"/>
        <v>0</v>
      </c>
      <c r="G282" s="20"/>
    </row>
    <row r="283" spans="1:7" outlineLevel="1">
      <c r="A283" s="14">
        <v>236</v>
      </c>
      <c r="B283" s="15" t="s">
        <v>337</v>
      </c>
      <c r="C283" s="16">
        <v>60</v>
      </c>
      <c r="D283" s="17" t="s">
        <v>76</v>
      </c>
      <c r="E283" s="18"/>
      <c r="F283" s="19">
        <f t="shared" si="15"/>
        <v>0</v>
      </c>
      <c r="G283" s="20"/>
    </row>
    <row r="284" spans="1:7" outlineLevel="1">
      <c r="A284" s="14">
        <v>237</v>
      </c>
      <c r="B284" s="15" t="s">
        <v>338</v>
      </c>
      <c r="C284" s="16">
        <v>50</v>
      </c>
      <c r="D284" s="17" t="s">
        <v>76</v>
      </c>
      <c r="E284" s="18"/>
      <c r="F284" s="19">
        <f t="shared" si="15"/>
        <v>0</v>
      </c>
      <c r="G284" s="20"/>
    </row>
    <row r="285" spans="1:7" outlineLevel="1">
      <c r="A285" s="14">
        <v>238</v>
      </c>
      <c r="B285" s="15" t="s">
        <v>339</v>
      </c>
      <c r="C285" s="16">
        <v>50</v>
      </c>
      <c r="D285" s="17" t="s">
        <v>76</v>
      </c>
      <c r="E285" s="18"/>
      <c r="F285" s="19">
        <f t="shared" si="15"/>
        <v>0</v>
      </c>
      <c r="G285" s="20"/>
    </row>
    <row r="286" spans="1:7" outlineLevel="1">
      <c r="A286" s="14">
        <v>239</v>
      </c>
      <c r="B286" s="15" t="s">
        <v>112</v>
      </c>
      <c r="C286" s="16">
        <v>87.94</v>
      </c>
      <c r="D286" s="17" t="s">
        <v>76</v>
      </c>
      <c r="E286" s="18"/>
      <c r="F286" s="19">
        <f t="shared" si="15"/>
        <v>0</v>
      </c>
      <c r="G286" s="20"/>
    </row>
    <row r="287" spans="1:7" outlineLevel="1">
      <c r="A287" s="14">
        <v>240</v>
      </c>
      <c r="B287" s="15" t="s">
        <v>132</v>
      </c>
      <c r="C287" s="16">
        <v>77.819999999999993</v>
      </c>
      <c r="D287" s="17" t="s">
        <v>76</v>
      </c>
      <c r="E287" s="18"/>
      <c r="F287" s="19">
        <f t="shared" si="15"/>
        <v>0</v>
      </c>
      <c r="G287" s="20"/>
    </row>
    <row r="288" spans="1:7">
      <c r="A288" s="40" t="s">
        <v>340</v>
      </c>
      <c r="B288" s="41" t="s">
        <v>341</v>
      </c>
      <c r="C288" s="41"/>
      <c r="D288" s="41"/>
      <c r="E288" s="42"/>
      <c r="F288" s="11"/>
      <c r="G288" s="12"/>
    </row>
    <row r="289" spans="1:7" outlineLevel="1">
      <c r="A289" s="14">
        <v>241</v>
      </c>
      <c r="B289" s="15" t="s">
        <v>342</v>
      </c>
      <c r="C289" s="16">
        <v>1</v>
      </c>
      <c r="D289" s="17" t="s">
        <v>23</v>
      </c>
      <c r="E289" s="18"/>
      <c r="F289" s="19">
        <f t="shared" ref="F289:F316" si="16">E289*C289</f>
        <v>0</v>
      </c>
      <c r="G289" s="20" t="s">
        <v>316</v>
      </c>
    </row>
    <row r="290" spans="1:7" outlineLevel="1">
      <c r="A290" s="14">
        <v>242</v>
      </c>
      <c r="B290" s="15" t="s">
        <v>343</v>
      </c>
      <c r="C290" s="16">
        <v>15</v>
      </c>
      <c r="D290" s="17" t="s">
        <v>23</v>
      </c>
      <c r="E290" s="18"/>
      <c r="F290" s="19">
        <f t="shared" si="16"/>
        <v>0</v>
      </c>
      <c r="G290" s="20" t="s">
        <v>316</v>
      </c>
    </row>
    <row r="291" spans="1:7" outlineLevel="1">
      <c r="A291" s="14">
        <v>243</v>
      </c>
      <c r="B291" s="15" t="s">
        <v>344</v>
      </c>
      <c r="C291" s="16">
        <v>5</v>
      </c>
      <c r="D291" s="17" t="s">
        <v>23</v>
      </c>
      <c r="E291" s="18"/>
      <c r="F291" s="19">
        <f t="shared" si="16"/>
        <v>0</v>
      </c>
      <c r="G291" s="20" t="s">
        <v>345</v>
      </c>
    </row>
    <row r="292" spans="1:7" outlineLevel="1">
      <c r="A292" s="14">
        <v>244</v>
      </c>
      <c r="B292" s="15" t="s">
        <v>346</v>
      </c>
      <c r="C292" s="16">
        <v>2</v>
      </c>
      <c r="D292" s="17" t="s">
        <v>19</v>
      </c>
      <c r="E292" s="18"/>
      <c r="F292" s="19">
        <f t="shared" si="16"/>
        <v>0</v>
      </c>
      <c r="G292" s="21"/>
    </row>
    <row r="293" spans="1:7" outlineLevel="1">
      <c r="A293" s="14">
        <v>245</v>
      </c>
      <c r="B293" s="15" t="s">
        <v>347</v>
      </c>
      <c r="C293" s="16">
        <v>6</v>
      </c>
      <c r="D293" s="17" t="s">
        <v>19</v>
      </c>
      <c r="E293" s="18"/>
      <c r="F293" s="19">
        <f t="shared" si="16"/>
        <v>0</v>
      </c>
      <c r="G293" s="21"/>
    </row>
    <row r="294" spans="1:7" outlineLevel="1">
      <c r="A294" s="14">
        <v>246</v>
      </c>
      <c r="B294" s="15" t="s">
        <v>348</v>
      </c>
      <c r="C294" s="16">
        <v>3291.9</v>
      </c>
      <c r="D294" s="17" t="s">
        <v>76</v>
      </c>
      <c r="E294" s="18"/>
      <c r="F294" s="19">
        <f t="shared" si="16"/>
        <v>0</v>
      </c>
      <c r="G294" s="20"/>
    </row>
    <row r="295" spans="1:7" outlineLevel="1">
      <c r="A295" s="14">
        <v>247</v>
      </c>
      <c r="B295" s="15" t="s">
        <v>330</v>
      </c>
      <c r="C295" s="16">
        <v>6563.46</v>
      </c>
      <c r="D295" s="17" t="s">
        <v>76</v>
      </c>
      <c r="E295" s="18"/>
      <c r="F295" s="19">
        <f t="shared" si="16"/>
        <v>0</v>
      </c>
      <c r="G295" s="20"/>
    </row>
    <row r="296" spans="1:7" outlineLevel="1">
      <c r="A296" s="14">
        <v>248</v>
      </c>
      <c r="B296" s="15" t="s">
        <v>479</v>
      </c>
      <c r="C296" s="16">
        <v>32.19</v>
      </c>
      <c r="D296" s="17" t="s">
        <v>76</v>
      </c>
      <c r="E296" s="18"/>
      <c r="F296" s="19">
        <f t="shared" si="16"/>
        <v>0</v>
      </c>
      <c r="G296" s="20"/>
    </row>
    <row r="297" spans="1:7" outlineLevel="1">
      <c r="A297" s="14">
        <v>249</v>
      </c>
      <c r="B297" s="15" t="s">
        <v>349</v>
      </c>
      <c r="C297" s="16">
        <v>10</v>
      </c>
      <c r="D297" s="17" t="s">
        <v>76</v>
      </c>
      <c r="E297" s="18"/>
      <c r="F297" s="19">
        <f t="shared" si="16"/>
        <v>0</v>
      </c>
      <c r="G297" s="20"/>
    </row>
    <row r="298" spans="1:7" outlineLevel="1">
      <c r="A298" s="14">
        <v>250</v>
      </c>
      <c r="B298" s="15" t="s">
        <v>350</v>
      </c>
      <c r="C298" s="16">
        <v>17.32</v>
      </c>
      <c r="D298" s="17" t="s">
        <v>76</v>
      </c>
      <c r="E298" s="18"/>
      <c r="F298" s="19">
        <f t="shared" si="16"/>
        <v>0</v>
      </c>
      <c r="G298" s="20"/>
    </row>
    <row r="299" spans="1:7" outlineLevel="1">
      <c r="A299" s="14">
        <v>251</v>
      </c>
      <c r="B299" s="15" t="s">
        <v>480</v>
      </c>
      <c r="C299" s="16">
        <v>2</v>
      </c>
      <c r="D299" s="17" t="s">
        <v>73</v>
      </c>
      <c r="E299" s="18"/>
      <c r="F299" s="19">
        <f t="shared" si="16"/>
        <v>0</v>
      </c>
      <c r="G299" s="21" t="s">
        <v>352</v>
      </c>
    </row>
    <row r="300" spans="1:7" outlineLevel="1">
      <c r="A300" s="14">
        <v>252</v>
      </c>
      <c r="B300" s="15" t="s">
        <v>351</v>
      </c>
      <c r="C300" s="16">
        <v>2</v>
      </c>
      <c r="D300" s="17" t="s">
        <v>73</v>
      </c>
      <c r="E300" s="18"/>
      <c r="F300" s="19">
        <f t="shared" si="16"/>
        <v>0</v>
      </c>
      <c r="G300" s="21" t="s">
        <v>353</v>
      </c>
    </row>
    <row r="301" spans="1:7" outlineLevel="1">
      <c r="A301" s="14">
        <v>253</v>
      </c>
      <c r="B301" s="15" t="s">
        <v>481</v>
      </c>
      <c r="C301" s="16">
        <v>50</v>
      </c>
      <c r="D301" s="17" t="s">
        <v>76</v>
      </c>
      <c r="E301" s="18"/>
      <c r="F301" s="19">
        <f t="shared" si="16"/>
        <v>0</v>
      </c>
      <c r="G301" s="20"/>
    </row>
    <row r="302" spans="1:7" outlineLevel="1">
      <c r="A302" s="14">
        <v>254</v>
      </c>
      <c r="B302" s="15" t="s">
        <v>354</v>
      </c>
      <c r="C302" s="16">
        <v>54</v>
      </c>
      <c r="D302" s="17" t="s">
        <v>76</v>
      </c>
      <c r="E302" s="18"/>
      <c r="F302" s="19">
        <f t="shared" si="16"/>
        <v>0</v>
      </c>
      <c r="G302" s="20" t="s">
        <v>355</v>
      </c>
    </row>
    <row r="303" spans="1:7" outlineLevel="1">
      <c r="A303" s="14">
        <v>255</v>
      </c>
      <c r="B303" s="15" t="s">
        <v>356</v>
      </c>
      <c r="C303" s="16">
        <v>110</v>
      </c>
      <c r="D303" s="17" t="s">
        <v>76</v>
      </c>
      <c r="E303" s="18"/>
      <c r="F303" s="19">
        <f t="shared" si="16"/>
        <v>0</v>
      </c>
      <c r="G303" s="20" t="s">
        <v>357</v>
      </c>
    </row>
    <row r="304" spans="1:7" ht="45" outlineLevel="1">
      <c r="A304" s="14">
        <v>256</v>
      </c>
      <c r="B304" s="15" t="s">
        <v>358</v>
      </c>
      <c r="C304" s="16">
        <v>1</v>
      </c>
      <c r="D304" s="17" t="s">
        <v>19</v>
      </c>
      <c r="E304" s="18"/>
      <c r="F304" s="19">
        <f t="shared" si="16"/>
        <v>0</v>
      </c>
      <c r="G304" s="20" t="s">
        <v>482</v>
      </c>
    </row>
    <row r="305" spans="1:7" outlineLevel="1">
      <c r="A305" s="14">
        <v>257</v>
      </c>
      <c r="B305" s="15" t="s">
        <v>359</v>
      </c>
      <c r="C305" s="16">
        <v>64</v>
      </c>
      <c r="D305" s="17" t="s">
        <v>73</v>
      </c>
      <c r="E305" s="18"/>
      <c r="F305" s="19">
        <f t="shared" si="16"/>
        <v>0</v>
      </c>
      <c r="G305" s="20" t="s">
        <v>360</v>
      </c>
    </row>
    <row r="306" spans="1:7" outlineLevel="1">
      <c r="A306" s="14">
        <v>258</v>
      </c>
      <c r="B306" s="15" t="s">
        <v>361</v>
      </c>
      <c r="C306" s="16">
        <v>1</v>
      </c>
      <c r="D306" s="17" t="s">
        <v>23</v>
      </c>
      <c r="E306" s="18"/>
      <c r="F306" s="19">
        <f t="shared" si="16"/>
        <v>0</v>
      </c>
      <c r="G306" s="21"/>
    </row>
    <row r="307" spans="1:7" outlineLevel="1">
      <c r="A307" s="14">
        <v>259</v>
      </c>
      <c r="B307" s="15" t="s">
        <v>362</v>
      </c>
      <c r="C307" s="16">
        <v>3</v>
      </c>
      <c r="D307" s="17" t="s">
        <v>23</v>
      </c>
      <c r="E307" s="18"/>
      <c r="F307" s="19">
        <f t="shared" si="16"/>
        <v>0</v>
      </c>
      <c r="G307" s="20" t="s">
        <v>363</v>
      </c>
    </row>
    <row r="308" spans="1:7" outlineLevel="1">
      <c r="A308" s="14">
        <v>260</v>
      </c>
      <c r="B308" s="15" t="s">
        <v>364</v>
      </c>
      <c r="C308" s="16">
        <v>2</v>
      </c>
      <c r="D308" s="17" t="s">
        <v>23</v>
      </c>
      <c r="E308" s="18"/>
      <c r="F308" s="19">
        <f t="shared" si="16"/>
        <v>0</v>
      </c>
      <c r="G308" s="20"/>
    </row>
    <row r="309" spans="1:7" outlineLevel="1">
      <c r="A309" s="14">
        <v>261</v>
      </c>
      <c r="B309" s="15" t="s">
        <v>365</v>
      </c>
      <c r="C309" s="16">
        <v>16.309999999999999</v>
      </c>
      <c r="D309" s="17" t="s">
        <v>76</v>
      </c>
      <c r="E309" s="18"/>
      <c r="F309" s="19">
        <f t="shared" si="16"/>
        <v>0</v>
      </c>
      <c r="G309" s="20"/>
    </row>
    <row r="310" spans="1:7" outlineLevel="1">
      <c r="A310" s="14">
        <v>262</v>
      </c>
      <c r="B310" s="15" t="s">
        <v>366</v>
      </c>
      <c r="C310" s="16">
        <v>712.61</v>
      </c>
      <c r="D310" s="17" t="s">
        <v>76</v>
      </c>
      <c r="E310" s="18"/>
      <c r="F310" s="19">
        <f t="shared" si="16"/>
        <v>0</v>
      </c>
      <c r="G310" s="20"/>
    </row>
    <row r="311" spans="1:7" outlineLevel="1">
      <c r="A311" s="14">
        <v>263</v>
      </c>
      <c r="B311" s="15" t="s">
        <v>367</v>
      </c>
      <c r="C311" s="16">
        <v>66</v>
      </c>
      <c r="D311" s="17" t="s">
        <v>130</v>
      </c>
      <c r="E311" s="18"/>
      <c r="F311" s="19">
        <f t="shared" si="16"/>
        <v>0</v>
      </c>
      <c r="G311" s="20"/>
    </row>
    <row r="312" spans="1:7" outlineLevel="1">
      <c r="A312" s="14">
        <v>264</v>
      </c>
      <c r="B312" s="15" t="s">
        <v>368</v>
      </c>
      <c r="C312" s="16">
        <v>5.4</v>
      </c>
      <c r="D312" s="17" t="s">
        <v>130</v>
      </c>
      <c r="E312" s="18"/>
      <c r="F312" s="19">
        <f t="shared" si="16"/>
        <v>0</v>
      </c>
      <c r="G312" s="20"/>
    </row>
    <row r="313" spans="1:7" outlineLevel="1">
      <c r="A313" s="14">
        <v>265</v>
      </c>
      <c r="B313" s="15" t="s">
        <v>369</v>
      </c>
      <c r="C313" s="16">
        <v>66</v>
      </c>
      <c r="D313" s="17" t="s">
        <v>130</v>
      </c>
      <c r="E313" s="18"/>
      <c r="F313" s="19">
        <f t="shared" si="16"/>
        <v>0</v>
      </c>
      <c r="G313" s="20"/>
    </row>
    <row r="314" spans="1:7" outlineLevel="1">
      <c r="A314" s="14">
        <v>266</v>
      </c>
      <c r="B314" s="15" t="s">
        <v>370</v>
      </c>
      <c r="C314" s="16">
        <v>66</v>
      </c>
      <c r="D314" s="17" t="s">
        <v>130</v>
      </c>
      <c r="E314" s="18"/>
      <c r="F314" s="19">
        <f t="shared" si="16"/>
        <v>0</v>
      </c>
      <c r="G314" s="20"/>
    </row>
    <row r="315" spans="1:7" outlineLevel="1">
      <c r="A315" s="14">
        <v>267</v>
      </c>
      <c r="B315" s="15" t="s">
        <v>371</v>
      </c>
      <c r="C315" s="16">
        <v>120.18</v>
      </c>
      <c r="D315" s="17" t="s">
        <v>130</v>
      </c>
      <c r="E315" s="18"/>
      <c r="F315" s="19">
        <f t="shared" si="16"/>
        <v>0</v>
      </c>
      <c r="G315" s="20"/>
    </row>
    <row r="316" spans="1:7" outlineLevel="1">
      <c r="A316" s="14">
        <v>268</v>
      </c>
      <c r="B316" s="15" t="s">
        <v>372</v>
      </c>
      <c r="C316" s="16">
        <v>76.3</v>
      </c>
      <c r="D316" s="17" t="s">
        <v>130</v>
      </c>
      <c r="E316" s="18"/>
      <c r="F316" s="19">
        <f t="shared" si="16"/>
        <v>0</v>
      </c>
      <c r="G316" s="20"/>
    </row>
    <row r="317" spans="1:7">
      <c r="A317" s="40" t="s">
        <v>373</v>
      </c>
      <c r="B317" s="41" t="s">
        <v>374</v>
      </c>
      <c r="C317" s="41"/>
      <c r="D317" s="41"/>
      <c r="E317" s="42"/>
      <c r="F317" s="11"/>
      <c r="G317" s="12"/>
    </row>
    <row r="318" spans="1:7" outlineLevel="1">
      <c r="A318" s="14">
        <v>269</v>
      </c>
      <c r="B318" s="15" t="s">
        <v>375</v>
      </c>
      <c r="C318" s="16">
        <v>2</v>
      </c>
      <c r="D318" s="17" t="s">
        <v>23</v>
      </c>
      <c r="E318" s="18"/>
      <c r="F318" s="19">
        <f>E318*C318</f>
        <v>0</v>
      </c>
      <c r="G318" s="21"/>
    </row>
    <row r="319" spans="1:7" outlineLevel="1">
      <c r="A319" s="14">
        <v>270</v>
      </c>
      <c r="B319" s="15" t="s">
        <v>376</v>
      </c>
      <c r="C319" s="16">
        <v>26</v>
      </c>
      <c r="D319" s="17" t="s">
        <v>23</v>
      </c>
      <c r="E319" s="18"/>
      <c r="F319" s="19">
        <f>E319*C319</f>
        <v>0</v>
      </c>
      <c r="G319" s="21"/>
    </row>
    <row r="320" spans="1:7" outlineLevel="1">
      <c r="A320" s="14">
        <v>271</v>
      </c>
      <c r="B320" s="15" t="s">
        <v>377</v>
      </c>
      <c r="C320" s="16">
        <v>21.1</v>
      </c>
      <c r="D320" s="17" t="s">
        <v>76</v>
      </c>
      <c r="E320" s="18"/>
      <c r="F320" s="19">
        <f>E320*C320</f>
        <v>0</v>
      </c>
      <c r="G320" s="20"/>
    </row>
    <row r="321" spans="1:7" outlineLevel="1">
      <c r="A321" s="14">
        <v>272</v>
      </c>
      <c r="B321" s="15" t="s">
        <v>378</v>
      </c>
      <c r="C321" s="16">
        <v>441.27</v>
      </c>
      <c r="D321" s="17" t="s">
        <v>76</v>
      </c>
      <c r="E321" s="18"/>
      <c r="F321" s="19">
        <f>E321*C321</f>
        <v>0</v>
      </c>
      <c r="G321" s="20"/>
    </row>
    <row r="322" spans="1:7" outlineLevel="1">
      <c r="A322" s="14">
        <v>273</v>
      </c>
      <c r="B322" s="15" t="s">
        <v>366</v>
      </c>
      <c r="C322" s="16">
        <v>21.1</v>
      </c>
      <c r="D322" s="17" t="s">
        <v>76</v>
      </c>
      <c r="E322" s="18"/>
      <c r="F322" s="19">
        <f>E322*C322</f>
        <v>0</v>
      </c>
      <c r="G322" s="20"/>
    </row>
    <row r="323" spans="1:7">
      <c r="A323" s="40" t="s">
        <v>379</v>
      </c>
      <c r="B323" s="41" t="s">
        <v>380</v>
      </c>
      <c r="C323" s="41"/>
      <c r="D323" s="41"/>
      <c r="E323" s="42"/>
      <c r="F323" s="11"/>
      <c r="G323" s="12"/>
    </row>
    <row r="324" spans="1:7" outlineLevel="1">
      <c r="A324" s="14">
        <v>274</v>
      </c>
      <c r="B324" s="15" t="s">
        <v>381</v>
      </c>
      <c r="C324" s="16">
        <v>83.275599999999997</v>
      </c>
      <c r="D324" s="17" t="s">
        <v>382</v>
      </c>
      <c r="E324" s="18"/>
      <c r="F324" s="19">
        <f t="shared" ref="F324:F335" si="17">E324*C324</f>
        <v>0</v>
      </c>
      <c r="G324" s="20" t="s">
        <v>383</v>
      </c>
    </row>
    <row r="325" spans="1:7" outlineLevel="1">
      <c r="A325" s="14">
        <v>275</v>
      </c>
      <c r="B325" s="15" t="s">
        <v>384</v>
      </c>
      <c r="C325" s="16">
        <v>27.755199999999999</v>
      </c>
      <c r="D325" s="17" t="s">
        <v>382</v>
      </c>
      <c r="E325" s="18"/>
      <c r="F325" s="19">
        <f t="shared" si="17"/>
        <v>0</v>
      </c>
      <c r="G325" s="20" t="s">
        <v>383</v>
      </c>
    </row>
    <row r="326" spans="1:7" ht="30" outlineLevel="1">
      <c r="A326" s="14">
        <v>276</v>
      </c>
      <c r="B326" s="15" t="s">
        <v>385</v>
      </c>
      <c r="C326" s="16">
        <v>27.755199999999999</v>
      </c>
      <c r="D326" s="17" t="s">
        <v>382</v>
      </c>
      <c r="E326" s="18"/>
      <c r="F326" s="19">
        <f t="shared" si="17"/>
        <v>0</v>
      </c>
      <c r="G326" s="20" t="s">
        <v>386</v>
      </c>
    </row>
    <row r="327" spans="1:7" outlineLevel="1">
      <c r="A327" s="14">
        <v>277</v>
      </c>
      <c r="B327" s="15" t="s">
        <v>387</v>
      </c>
      <c r="C327" s="16">
        <v>27.755199999999999</v>
      </c>
      <c r="D327" s="17" t="s">
        <v>382</v>
      </c>
      <c r="E327" s="18"/>
      <c r="F327" s="19">
        <f t="shared" si="17"/>
        <v>0</v>
      </c>
      <c r="G327" s="20"/>
    </row>
    <row r="328" spans="1:7" outlineLevel="1">
      <c r="A328" s="14">
        <v>278</v>
      </c>
      <c r="B328" s="15" t="s">
        <v>388</v>
      </c>
      <c r="C328" s="16">
        <v>10.510400000000001</v>
      </c>
      <c r="D328" s="17" t="s">
        <v>382</v>
      </c>
      <c r="E328" s="18"/>
      <c r="F328" s="19">
        <f t="shared" si="17"/>
        <v>0</v>
      </c>
      <c r="G328" s="21"/>
    </row>
    <row r="329" spans="1:7" ht="30" outlineLevel="1">
      <c r="A329" s="14">
        <v>279</v>
      </c>
      <c r="B329" s="15" t="s">
        <v>389</v>
      </c>
      <c r="C329" s="16">
        <v>83.275599999999997</v>
      </c>
      <c r="D329" s="17" t="s">
        <v>382</v>
      </c>
      <c r="E329" s="18"/>
      <c r="F329" s="19">
        <f t="shared" si="17"/>
        <v>0</v>
      </c>
      <c r="G329" s="20" t="s">
        <v>390</v>
      </c>
    </row>
    <row r="330" spans="1:7" outlineLevel="1">
      <c r="A330" s="14">
        <v>280</v>
      </c>
      <c r="B330" s="15" t="s">
        <v>391</v>
      </c>
      <c r="C330" s="16">
        <v>943.15</v>
      </c>
      <c r="D330" s="17" t="s">
        <v>76</v>
      </c>
      <c r="E330" s="18"/>
      <c r="F330" s="19">
        <f t="shared" si="17"/>
        <v>0</v>
      </c>
      <c r="G330" s="20"/>
    </row>
    <row r="331" spans="1:7" outlineLevel="1">
      <c r="A331" s="14">
        <v>281</v>
      </c>
      <c r="B331" s="15" t="s">
        <v>392</v>
      </c>
      <c r="C331" s="16">
        <v>943.15</v>
      </c>
      <c r="D331" s="17" t="s">
        <v>76</v>
      </c>
      <c r="E331" s="18"/>
      <c r="F331" s="19">
        <f t="shared" si="17"/>
        <v>0</v>
      </c>
      <c r="G331" s="20"/>
    </row>
    <row r="332" spans="1:7" outlineLevel="1">
      <c r="A332" s="14">
        <v>282</v>
      </c>
      <c r="B332" s="15" t="s">
        <v>393</v>
      </c>
      <c r="C332" s="16">
        <v>82.58</v>
      </c>
      <c r="D332" s="17" t="s">
        <v>76</v>
      </c>
      <c r="E332" s="18"/>
      <c r="F332" s="19">
        <f t="shared" si="17"/>
        <v>0</v>
      </c>
      <c r="G332" s="20"/>
    </row>
    <row r="333" spans="1:7" outlineLevel="1">
      <c r="A333" s="14">
        <v>283</v>
      </c>
      <c r="B333" s="15" t="s">
        <v>394</v>
      </c>
      <c r="C333" s="16">
        <v>15.3</v>
      </c>
      <c r="D333" s="17" t="s">
        <v>76</v>
      </c>
      <c r="E333" s="18"/>
      <c r="F333" s="19">
        <f t="shared" si="17"/>
        <v>0</v>
      </c>
      <c r="G333" s="20"/>
    </row>
    <row r="334" spans="1:7" outlineLevel="1">
      <c r="A334" s="14">
        <v>284</v>
      </c>
      <c r="B334" s="15" t="s">
        <v>395</v>
      </c>
      <c r="C334" s="16">
        <v>173.96</v>
      </c>
      <c r="D334" s="17" t="s">
        <v>76</v>
      </c>
      <c r="E334" s="18"/>
      <c r="F334" s="19">
        <f t="shared" si="17"/>
        <v>0</v>
      </c>
      <c r="G334" s="20"/>
    </row>
    <row r="335" spans="1:7" ht="90" outlineLevel="1">
      <c r="A335" s="14">
        <v>285</v>
      </c>
      <c r="B335" s="15" t="s">
        <v>396</v>
      </c>
      <c r="C335" s="16">
        <v>19</v>
      </c>
      <c r="D335" s="17" t="s">
        <v>134</v>
      </c>
      <c r="E335" s="18"/>
      <c r="F335" s="19">
        <f t="shared" si="17"/>
        <v>0</v>
      </c>
      <c r="G335" s="20" t="s">
        <v>397</v>
      </c>
    </row>
    <row r="336" spans="1:7">
      <c r="A336" s="40" t="s">
        <v>398</v>
      </c>
      <c r="B336" s="41" t="s">
        <v>399</v>
      </c>
      <c r="C336" s="41"/>
      <c r="D336" s="41"/>
      <c r="E336" s="42"/>
      <c r="F336" s="11"/>
      <c r="G336" s="12"/>
    </row>
    <row r="337" spans="1:7" outlineLevel="1">
      <c r="A337" s="14">
        <v>293</v>
      </c>
      <c r="B337" s="15" t="s">
        <v>400</v>
      </c>
      <c r="C337" s="16">
        <v>1</v>
      </c>
      <c r="D337" s="17" t="s">
        <v>23</v>
      </c>
      <c r="E337" s="18"/>
      <c r="F337" s="19">
        <f t="shared" ref="F337:F347" si="18">E337*C337</f>
        <v>0</v>
      </c>
      <c r="G337" s="20" t="s">
        <v>401</v>
      </c>
    </row>
    <row r="338" spans="1:7" outlineLevel="1">
      <c r="A338" s="14">
        <v>294</v>
      </c>
      <c r="B338" s="15" t="s">
        <v>402</v>
      </c>
      <c r="C338" s="16">
        <v>1</v>
      </c>
      <c r="D338" s="17" t="s">
        <v>73</v>
      </c>
      <c r="E338" s="18"/>
      <c r="F338" s="19">
        <f t="shared" si="18"/>
        <v>0</v>
      </c>
      <c r="G338" s="20" t="s">
        <v>403</v>
      </c>
    </row>
    <row r="339" spans="1:7" outlineLevel="1">
      <c r="A339" s="14">
        <v>295</v>
      </c>
      <c r="B339" s="15" t="s">
        <v>404</v>
      </c>
      <c r="C339" s="16">
        <v>1</v>
      </c>
      <c r="D339" s="17" t="s">
        <v>73</v>
      </c>
      <c r="E339" s="18"/>
      <c r="F339" s="19">
        <f t="shared" si="18"/>
        <v>0</v>
      </c>
      <c r="G339" s="20" t="s">
        <v>483</v>
      </c>
    </row>
    <row r="340" spans="1:7" outlineLevel="1">
      <c r="A340" s="14">
        <v>296</v>
      </c>
      <c r="B340" s="15" t="s">
        <v>405</v>
      </c>
      <c r="C340" s="16">
        <v>1</v>
      </c>
      <c r="D340" s="17" t="s">
        <v>406</v>
      </c>
      <c r="E340" s="18"/>
      <c r="F340" s="19">
        <f t="shared" si="18"/>
        <v>0</v>
      </c>
      <c r="G340" s="20" t="s">
        <v>407</v>
      </c>
    </row>
    <row r="341" spans="1:7" outlineLevel="1">
      <c r="A341" s="14">
        <v>297</v>
      </c>
      <c r="B341" s="15" t="s">
        <v>408</v>
      </c>
      <c r="C341" s="16">
        <v>1</v>
      </c>
      <c r="D341" s="17" t="s">
        <v>19</v>
      </c>
      <c r="E341" s="18"/>
      <c r="F341" s="19">
        <f t="shared" si="18"/>
        <v>0</v>
      </c>
      <c r="G341" s="20" t="s">
        <v>409</v>
      </c>
    </row>
    <row r="342" spans="1:7" outlineLevel="1">
      <c r="A342" s="14">
        <v>298</v>
      </c>
      <c r="B342" s="15" t="s">
        <v>410</v>
      </c>
      <c r="C342" s="16">
        <v>1</v>
      </c>
      <c r="D342" s="17" t="s">
        <v>19</v>
      </c>
      <c r="E342" s="18"/>
      <c r="F342" s="19">
        <f t="shared" si="18"/>
        <v>0</v>
      </c>
      <c r="G342" s="20" t="s">
        <v>411</v>
      </c>
    </row>
    <row r="343" spans="1:7" ht="30" outlineLevel="1">
      <c r="A343" s="14">
        <v>299</v>
      </c>
      <c r="B343" s="15" t="s">
        <v>412</v>
      </c>
      <c r="C343" s="16">
        <v>1</v>
      </c>
      <c r="D343" s="17" t="s">
        <v>19</v>
      </c>
      <c r="E343" s="18"/>
      <c r="F343" s="19">
        <f t="shared" si="18"/>
        <v>0</v>
      </c>
      <c r="G343" s="20" t="s">
        <v>484</v>
      </c>
    </row>
    <row r="344" spans="1:7" outlineLevel="1">
      <c r="A344" s="14">
        <v>300</v>
      </c>
      <c r="B344" s="15" t="s">
        <v>79</v>
      </c>
      <c r="C344" s="16">
        <v>20</v>
      </c>
      <c r="D344" s="17" t="s">
        <v>76</v>
      </c>
      <c r="E344" s="18"/>
      <c r="F344" s="19">
        <f t="shared" si="18"/>
        <v>0</v>
      </c>
      <c r="G344" s="20"/>
    </row>
    <row r="345" spans="1:7" outlineLevel="1">
      <c r="A345" s="14">
        <v>301</v>
      </c>
      <c r="B345" s="15" t="s">
        <v>413</v>
      </c>
      <c r="C345" s="16">
        <v>20</v>
      </c>
      <c r="D345" s="17" t="s">
        <v>76</v>
      </c>
      <c r="E345" s="18"/>
      <c r="F345" s="19">
        <f t="shared" si="18"/>
        <v>0</v>
      </c>
      <c r="G345" s="20"/>
    </row>
    <row r="346" spans="1:7" ht="30" outlineLevel="1">
      <c r="A346" s="14">
        <v>302</v>
      </c>
      <c r="B346" s="15" t="s">
        <v>106</v>
      </c>
      <c r="C346" s="16">
        <v>20</v>
      </c>
      <c r="D346" s="17" t="s">
        <v>76</v>
      </c>
      <c r="E346" s="18"/>
      <c r="F346" s="19">
        <f t="shared" si="18"/>
        <v>0</v>
      </c>
      <c r="G346" s="20"/>
    </row>
    <row r="347" spans="1:7" outlineLevel="1">
      <c r="A347" s="14">
        <v>303</v>
      </c>
      <c r="B347" s="24" t="s">
        <v>414</v>
      </c>
      <c r="C347" s="16">
        <v>1</v>
      </c>
      <c r="D347" s="25" t="s">
        <v>19</v>
      </c>
      <c r="E347" s="18"/>
      <c r="F347" s="19">
        <f t="shared" si="18"/>
        <v>0</v>
      </c>
      <c r="G347" s="20" t="s">
        <v>415</v>
      </c>
    </row>
    <row r="348" spans="1:7" s="31" customFormat="1" ht="14">
      <c r="A348" s="28" t="s">
        <v>497</v>
      </c>
      <c r="B348" s="35" t="s">
        <v>508</v>
      </c>
      <c r="C348" s="36"/>
      <c r="D348" s="39"/>
      <c r="E348" s="39"/>
      <c r="F348" s="33">
        <f>SUM(F4:F347)</f>
        <v>0</v>
      </c>
      <c r="G348" s="30"/>
    </row>
    <row r="349" spans="1:7" s="31" customFormat="1" ht="14">
      <c r="A349" s="28" t="s">
        <v>498</v>
      </c>
      <c r="B349" s="35" t="s">
        <v>499</v>
      </c>
      <c r="C349" s="36"/>
      <c r="D349" s="39"/>
      <c r="E349" s="39"/>
      <c r="F349" s="29">
        <v>0</v>
      </c>
      <c r="G349" s="30"/>
    </row>
    <row r="350" spans="1:7" s="31" customFormat="1" ht="14">
      <c r="A350" s="28" t="s">
        <v>500</v>
      </c>
      <c r="B350" s="35" t="s">
        <v>509</v>
      </c>
      <c r="C350" s="36"/>
      <c r="D350" s="37" t="s">
        <v>501</v>
      </c>
      <c r="E350" s="38"/>
      <c r="F350" s="29">
        <f>F348*1.13</f>
        <v>0</v>
      </c>
      <c r="G350" s="30"/>
    </row>
    <row r="351" spans="1:7" s="31" customFormat="1" ht="14">
      <c r="A351" s="28" t="s">
        <v>502</v>
      </c>
      <c r="B351" s="35" t="s">
        <v>503</v>
      </c>
      <c r="C351" s="36"/>
      <c r="D351" s="37" t="s">
        <v>504</v>
      </c>
      <c r="E351" s="38"/>
      <c r="F351" s="29">
        <f>F349*1.06</f>
        <v>0</v>
      </c>
      <c r="G351" s="32"/>
    </row>
    <row r="352" spans="1:7" s="31" customFormat="1" ht="14">
      <c r="A352" s="28" t="s">
        <v>505</v>
      </c>
      <c r="B352" s="35" t="s">
        <v>506</v>
      </c>
      <c r="C352" s="36"/>
      <c r="D352" s="37" t="s">
        <v>507</v>
      </c>
      <c r="E352" s="38"/>
      <c r="F352" s="29">
        <f>F350+F351</f>
        <v>0</v>
      </c>
      <c r="G352" s="32"/>
    </row>
  </sheetData>
  <autoFilter ref="A2:G347"/>
  <mergeCells count="60">
    <mergeCell ref="A1:G1"/>
    <mergeCell ref="A3:E3"/>
    <mergeCell ref="A5:E5"/>
    <mergeCell ref="A10:E10"/>
    <mergeCell ref="A12:E12"/>
    <mergeCell ref="A33:E33"/>
    <mergeCell ref="A34:E34"/>
    <mergeCell ref="A37:E37"/>
    <mergeCell ref="A47:E47"/>
    <mergeCell ref="A60:E60"/>
    <mergeCell ref="A61:E61"/>
    <mergeCell ref="A74:E74"/>
    <mergeCell ref="A79:E79"/>
    <mergeCell ref="A80:E80"/>
    <mergeCell ref="A82:E82"/>
    <mergeCell ref="A86:E86"/>
    <mergeCell ref="A87:E87"/>
    <mergeCell ref="A92:E92"/>
    <mergeCell ref="A97:E97"/>
    <mergeCell ref="A103:E103"/>
    <mergeCell ref="A104:E104"/>
    <mergeCell ref="A117:E117"/>
    <mergeCell ref="A124:E124"/>
    <mergeCell ref="A127:E127"/>
    <mergeCell ref="A128:E128"/>
    <mergeCell ref="A139:E139"/>
    <mergeCell ref="A148:E148"/>
    <mergeCell ref="A159:E159"/>
    <mergeCell ref="A177:E177"/>
    <mergeCell ref="A178:E178"/>
    <mergeCell ref="A188:E188"/>
    <mergeCell ref="A197:E197"/>
    <mergeCell ref="A198:E198"/>
    <mergeCell ref="A206:E206"/>
    <mergeCell ref="A209:E209"/>
    <mergeCell ref="A216:E216"/>
    <mergeCell ref="A222:E222"/>
    <mergeCell ref="A223:E223"/>
    <mergeCell ref="A226:E226"/>
    <mergeCell ref="A230:E230"/>
    <mergeCell ref="A244:E244"/>
    <mergeCell ref="A245:E245"/>
    <mergeCell ref="A250:E250"/>
    <mergeCell ref="A252:E252"/>
    <mergeCell ref="A254:E254"/>
    <mergeCell ref="A256:E256"/>
    <mergeCell ref="A288:E288"/>
    <mergeCell ref="A317:E317"/>
    <mergeCell ref="A323:E323"/>
    <mergeCell ref="A336:E336"/>
    <mergeCell ref="B352:C352"/>
    <mergeCell ref="D352:E352"/>
    <mergeCell ref="D348:E348"/>
    <mergeCell ref="D349:E349"/>
    <mergeCell ref="B348:C348"/>
    <mergeCell ref="B349:C349"/>
    <mergeCell ref="B350:C350"/>
    <mergeCell ref="D350:E350"/>
    <mergeCell ref="B351:C351"/>
    <mergeCell ref="D351:E351"/>
  </mergeCells>
  <phoneticPr fontId="10" type="noConversion"/>
  <pageMargins left="0.59055118110236204" right="0.39370078740157499" top="0.78740157480314998" bottom="0.59055118110236204" header="0.59055118110236204" footer="0.39370078740157499"/>
  <pageSetup paperSize="9" fitToWidth="0" fitToHeight="0" orientation="portrait"/>
  <headerFooter scaleWithDoc="0" alignWithMargins="0">
    <oddFooter>&amp;R&amp;"宋体"&amp;9 表-08</oddFooter>
  </headerFooter>
  <rowBreaks count="25" manualBreakCount="25">
    <brk id="6" max="21" man="1"/>
    <brk id="11" max="21" man="1"/>
    <brk id="22" max="21" man="1"/>
    <brk id="26" max="21" man="1"/>
    <brk id="30" max="21" man="1"/>
    <brk id="61" max="21" man="1"/>
    <brk id="69" max="21" man="1"/>
    <brk id="83" max="21" man="1"/>
    <brk id="97" max="21" man="1"/>
    <brk id="107" max="21" man="1"/>
    <brk id="118" max="21" man="1"/>
    <brk id="124" max="21" man="1"/>
    <brk id="130" max="21" man="1"/>
    <brk id="147" max="21" man="1"/>
    <brk id="163" max="21" man="1"/>
    <brk id="173" max="21" man="1"/>
    <brk id="210" max="21" man="1"/>
    <brk id="227" max="21" man="1"/>
    <brk id="239" max="21" man="1"/>
    <brk id="255" max="21" man="1"/>
    <brk id="270" max="21" man="1"/>
    <brk id="274" max="21" man="1"/>
    <brk id="308" max="21" man="1"/>
    <brk id="344" max="21" man="1"/>
    <brk id="348"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2"/>
  <sheetViews>
    <sheetView topLeftCell="A22" workbookViewId="0">
      <selection activeCell="C17" sqref="C17"/>
    </sheetView>
  </sheetViews>
  <sheetFormatPr defaultColWidth="9" defaultRowHeight="30" customHeight="1"/>
  <cols>
    <col min="1" max="1" width="4.90625" customWidth="1"/>
    <col min="2" max="2" width="19.453125" customWidth="1"/>
    <col min="3" max="3" width="28" customWidth="1"/>
    <col min="4" max="4" width="43.26953125" customWidth="1"/>
  </cols>
  <sheetData>
    <row r="1" spans="1:4" ht="30" customHeight="1">
      <c r="A1" s="45" t="s">
        <v>416</v>
      </c>
      <c r="B1" s="45"/>
      <c r="C1" s="45"/>
      <c r="D1" s="45"/>
    </row>
    <row r="2" spans="1:4" ht="30" customHeight="1">
      <c r="A2" s="1" t="s">
        <v>0</v>
      </c>
      <c r="B2" s="1" t="s">
        <v>417</v>
      </c>
      <c r="C2" s="2" t="s">
        <v>418</v>
      </c>
      <c r="D2" s="1" t="s">
        <v>419</v>
      </c>
    </row>
    <row r="3" spans="1:4" ht="30" customHeight="1">
      <c r="A3" s="1">
        <v>1</v>
      </c>
      <c r="B3" s="3" t="s">
        <v>420</v>
      </c>
      <c r="C3" s="4" t="s">
        <v>421</v>
      </c>
      <c r="D3" s="3" t="s">
        <v>422</v>
      </c>
    </row>
    <row r="4" spans="1:4" ht="49" customHeight="1">
      <c r="A4" s="1">
        <v>2</v>
      </c>
      <c r="B4" s="3" t="s">
        <v>3</v>
      </c>
      <c r="C4" s="4" t="s">
        <v>423</v>
      </c>
      <c r="D4" s="3" t="s">
        <v>424</v>
      </c>
    </row>
    <row r="5" spans="1:4" ht="49" customHeight="1">
      <c r="A5" s="1">
        <v>3</v>
      </c>
      <c r="B5" s="3" t="s">
        <v>39</v>
      </c>
      <c r="C5" s="4" t="s">
        <v>425</v>
      </c>
      <c r="D5" s="3" t="s">
        <v>426</v>
      </c>
    </row>
    <row r="6" spans="1:4" ht="30" customHeight="1">
      <c r="A6" s="1">
        <v>4</v>
      </c>
      <c r="B6" s="3" t="s">
        <v>427</v>
      </c>
      <c r="C6" s="4" t="s">
        <v>428</v>
      </c>
      <c r="D6" s="3" t="s">
        <v>429</v>
      </c>
    </row>
    <row r="7" spans="1:4" ht="45" customHeight="1">
      <c r="A7" s="1">
        <v>5</v>
      </c>
      <c r="B7" s="3" t="s">
        <v>5</v>
      </c>
      <c r="C7" s="4" t="s">
        <v>430</v>
      </c>
      <c r="D7" s="3" t="s">
        <v>431</v>
      </c>
    </row>
    <row r="8" spans="1:4" ht="45" customHeight="1">
      <c r="A8" s="1">
        <v>6</v>
      </c>
      <c r="B8" s="3" t="s">
        <v>8</v>
      </c>
      <c r="C8" s="4" t="s">
        <v>432</v>
      </c>
      <c r="D8" s="3" t="s">
        <v>422</v>
      </c>
    </row>
    <row r="9" spans="1:4" ht="45" customHeight="1">
      <c r="A9" s="1">
        <v>7</v>
      </c>
      <c r="B9" s="3" t="s">
        <v>433</v>
      </c>
      <c r="C9" s="4" t="s">
        <v>434</v>
      </c>
      <c r="D9" s="3" t="s">
        <v>435</v>
      </c>
    </row>
    <row r="10" spans="1:4" ht="30" customHeight="1">
      <c r="A10" s="1">
        <v>8</v>
      </c>
      <c r="B10" s="3" t="s">
        <v>186</v>
      </c>
      <c r="C10" s="4" t="s">
        <v>436</v>
      </c>
      <c r="D10" s="3" t="s">
        <v>437</v>
      </c>
    </row>
    <row r="11" spans="1:4" ht="30" customHeight="1">
      <c r="A11" s="1">
        <v>9</v>
      </c>
      <c r="B11" s="3" t="s">
        <v>438</v>
      </c>
      <c r="C11" s="4" t="s">
        <v>439</v>
      </c>
      <c r="D11" s="3" t="s">
        <v>440</v>
      </c>
    </row>
    <row r="12" spans="1:4" ht="30" customHeight="1">
      <c r="A12" s="1">
        <v>10</v>
      </c>
      <c r="B12" s="3" t="s">
        <v>10</v>
      </c>
      <c r="C12" s="4" t="s">
        <v>441</v>
      </c>
      <c r="D12" s="3" t="s">
        <v>422</v>
      </c>
    </row>
    <row r="13" spans="1:4" ht="54" customHeight="1">
      <c r="A13" s="1">
        <v>11</v>
      </c>
      <c r="B13" s="3" t="s">
        <v>11</v>
      </c>
      <c r="C13" s="4" t="s">
        <v>442</v>
      </c>
      <c r="D13" s="3" t="s">
        <v>443</v>
      </c>
    </row>
    <row r="14" spans="1:4" ht="46" customHeight="1">
      <c r="A14" s="1">
        <v>12</v>
      </c>
      <c r="B14" s="3" t="s">
        <v>12</v>
      </c>
      <c r="C14" s="4" t="s">
        <v>400</v>
      </c>
      <c r="D14" s="3" t="s">
        <v>444</v>
      </c>
    </row>
    <row r="15" spans="1:4" ht="46" customHeight="1">
      <c r="A15" s="1">
        <v>13</v>
      </c>
      <c r="B15" s="3" t="s">
        <v>9</v>
      </c>
      <c r="C15" s="4" t="s">
        <v>445</v>
      </c>
      <c r="D15" s="3" t="s">
        <v>446</v>
      </c>
    </row>
    <row r="16" spans="1:4" ht="30" customHeight="1">
      <c r="A16" s="1">
        <v>14</v>
      </c>
      <c r="B16" s="3" t="s">
        <v>447</v>
      </c>
      <c r="C16" s="4" t="s">
        <v>184</v>
      </c>
      <c r="D16" s="3" t="s">
        <v>448</v>
      </c>
    </row>
    <row r="17" spans="1:4" ht="30" customHeight="1">
      <c r="A17" s="1">
        <v>15</v>
      </c>
      <c r="B17" s="3" t="s">
        <v>449</v>
      </c>
      <c r="C17" s="4" t="s">
        <v>450</v>
      </c>
      <c r="D17" s="3" t="s">
        <v>451</v>
      </c>
    </row>
    <row r="18" spans="1:4" ht="30" customHeight="1">
      <c r="A18" s="1">
        <v>16</v>
      </c>
      <c r="B18" s="3" t="s">
        <v>452</v>
      </c>
      <c r="C18" s="4" t="s">
        <v>453</v>
      </c>
      <c r="D18" s="3" t="s">
        <v>454</v>
      </c>
    </row>
    <row r="19" spans="1:4" ht="30" customHeight="1">
      <c r="A19" s="1">
        <v>17</v>
      </c>
      <c r="B19" s="3" t="s">
        <v>455</v>
      </c>
      <c r="C19" s="4" t="s">
        <v>456</v>
      </c>
      <c r="D19" s="3" t="s">
        <v>457</v>
      </c>
    </row>
    <row r="20" spans="1:4" ht="30" customHeight="1">
      <c r="A20" s="1">
        <v>18</v>
      </c>
      <c r="B20" s="3" t="s">
        <v>458</v>
      </c>
      <c r="C20" s="4" t="s">
        <v>459</v>
      </c>
      <c r="D20" s="3" t="s">
        <v>457</v>
      </c>
    </row>
    <row r="21" spans="1:4" ht="30" customHeight="1">
      <c r="A21" s="1">
        <v>19</v>
      </c>
      <c r="B21" s="3" t="s">
        <v>460</v>
      </c>
      <c r="C21" s="4" t="s">
        <v>461</v>
      </c>
      <c r="D21" s="3" t="s">
        <v>462</v>
      </c>
    </row>
    <row r="22" spans="1:4" ht="30" customHeight="1">
      <c r="A22" s="1">
        <v>20</v>
      </c>
      <c r="B22" s="3" t="s">
        <v>463</v>
      </c>
      <c r="C22" s="4" t="s">
        <v>464</v>
      </c>
      <c r="D22" s="3" t="s">
        <v>465</v>
      </c>
    </row>
  </sheetData>
  <mergeCells count="1">
    <mergeCell ref="A1:D1"/>
  </mergeCells>
  <phoneticPr fontId="1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2</vt:i4>
      </vt:variant>
    </vt:vector>
  </HeadingPairs>
  <TitlesOfParts>
    <vt:vector size="2" baseType="lpstr">
      <vt:lpstr>智能化工程</vt:lpstr>
      <vt:lpstr>参考品牌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2023-03-27T07:46:00Z</dcterms:created>
  <dcterms:modified xsi:type="dcterms:W3CDTF">2024-12-05T07:04:52Z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61DCBE1606ED4F3A8D89B176F695019A_13</vt:lpwstr>
  </property>
  <property fmtid="{D5CDD505-2E9C-101B-9397-08002B2CF9AE}" pid="3" name="KSOProductBuildVer">
    <vt:lpwstr>2052-12.1.0.18608</vt:lpwstr>
  </property>
  <property fmtid="{D5CDD505-2E9C-101B-9397-08002B2CF9AE}" pid="4" name="KSOReadingLayout">
    <vt:bool>true</vt:bool>
  </property>
</Properties>
</file>